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6" lowestEdited="5" rupBuild="14420"/>
  <workbookPr/>
  <bookViews>
    <workbookView windowWidth="27945" windowHeight="14085"/>
  </bookViews>
  <sheets>
    <sheet name="BASE" sheetId="1" r:id="rId1"/>
    <sheet name="PORTCOUNTRY" sheetId="2" r:id="rId2"/>
  </sheets>
  <definedNames>
    <definedName name="_xlnm._FilterDatabase" localSheetId="0" hidden="1"><![CDATA[BASE!$A$1:$AK$36]]></definedName>
  </definedNames>
  <calcPr calcId="162913"/>
  <extLs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<sst xmlns="http://schemas.openxmlformats.org/spreadsheetml/2006/main" count="904" uniqueCount="304">
  <si>
    <t xml:space="preserve">NO</t>
  </si>
  <si>
    <t xml:space="preserve">DR No.</t>
  </si>
  <si>
    <t xml:space="preserve">Consignee</t>
  </si>
  <si>
    <t xml:space="preserve">Carrier</t>
  </si>
  <si>
    <t xml:space="preserve">PO No.</t>
  </si>
  <si>
    <t xml:space="preserve">Vessel</t>
  </si>
  <si>
    <t xml:space="preserve">ETD</t>
  </si>
  <si>
    <t xml:space="preserve">Week</t>
  </si>
  <si>
    <t xml:space="preserve">Month</t>
  </si>
  <si>
    <t xml:space="preserve">Contract No.</t>
  </si>
  <si>
    <t xml:space="preserve">NAC</t>
  </si>
  <si>
    <t xml:space="preserve">POL</t>
  </si>
  <si>
    <t xml:space="preserve">Country</t>
  </si>
  <si>
    <t xml:space="preserve">POD</t>
  </si>
  <si>
    <t xml:space="preserve">Onboard Date</t>
  </si>
  <si>
    <t xml:space="preserve">ETA</t>
  </si>
  <si>
    <t xml:space="preserve">MBL no.</t>
  </si>
  <si>
    <t xml:space="preserve">Container No.</t>
  </si>
  <si>
    <t xml:space="preserve">20'GP</t>
  </si>
  <si>
    <t xml:space="preserve">40'GP</t>
  </si>
  <si>
    <t xml:space="preserve">40'HQ</t>
  </si>
  <si>
    <t xml:space="preserve">40'NOR</t>
  </si>
  <si>
    <t xml:space="preserve">40'RF</t>
  </si>
  <si>
    <t xml:space="preserve">20'FR</t>
  </si>
  <si>
    <t xml:space="preserve">40'FR</t>
  </si>
  <si>
    <t xml:space="preserve">40'OT</t>
  </si>
  <si>
    <t xml:space="preserve">45'</t>
  </si>
  <si>
    <t xml:space="preserve">LCL</t>
  </si>
  <si>
    <t xml:space="preserve">TEU</t>
  </si>
  <si>
    <t xml:space="preserve">Shippment Type</t>
  </si>
  <si>
    <t xml:space="preserve">Status
(Tag)</t>
  </si>
  <si>
    <t xml:space="preserve">Operator</t>
  </si>
  <si>
    <t xml:space="preserve">Date</t>
  </si>
  <si>
    <t xml:space="preserve">Remark</t>
  </si>
  <si>
    <t xml:space="preserve">GET MBL DATE</t>
  </si>
  <si>
    <t xml:space="preserve">BANGKOK</t>
  </si>
  <si>
    <t xml:space="preserve">THAILAND</t>
  </si>
  <si>
    <t xml:space="preserve">BUSAN</t>
  </si>
  <si>
    <t xml:space="preserve">KOREA</t>
  </si>
  <si>
    <t xml:space="preserve">CHENNAI</t>
  </si>
  <si>
    <t xml:space="preserve">INDIA</t>
  </si>
  <si>
    <t xml:space="preserve">CHITTAGONG</t>
  </si>
  <si>
    <t xml:space="preserve">BANGLADESH</t>
  </si>
  <si>
    <t xml:space="preserve">CHIWAN</t>
  </si>
  <si>
    <t xml:space="preserve">CHINA</t>
  </si>
  <si>
    <t xml:space="preserve">CHONGQING</t>
  </si>
  <si>
    <t xml:space="preserve">DALIAN</t>
  </si>
  <si>
    <t xml:space="preserve">FOSHAN</t>
  </si>
  <si>
    <t xml:space="preserve">FUZHOU</t>
  </si>
  <si>
    <t xml:space="preserve">GAOMING</t>
  </si>
  <si>
    <t xml:space="preserve">GUANGZHOU</t>
  </si>
  <si>
    <t xml:space="preserve">HAIPHONG</t>
  </si>
  <si>
    <t xml:space="preserve">VIET NAM</t>
  </si>
  <si>
    <t xml:space="preserve">HO CHI MINH</t>
  </si>
  <si>
    <t xml:space="preserve">HONG KONG</t>
  </si>
  <si>
    <t xml:space="preserve">HUANGPU</t>
  </si>
  <si>
    <t xml:space="preserve">JAKARTA</t>
  </si>
  <si>
    <t xml:space="preserve">INDONESIA</t>
  </si>
  <si>
    <t xml:space="preserve">KOBE</t>
  </si>
  <si>
    <t xml:space="preserve">JAPAN</t>
  </si>
  <si>
    <t xml:space="preserve">JIANGMEN</t>
  </si>
  <si>
    <t xml:space="preserve">JIANGXI</t>
  </si>
  <si>
    <t xml:space="preserve">JIUJIANG</t>
  </si>
  <si>
    <t xml:space="preserve">KAOHSIUNG</t>
  </si>
  <si>
    <t xml:space="preserve">TAIWAN</t>
  </si>
  <si>
    <t xml:space="preserve">KARACHI</t>
  </si>
  <si>
    <t xml:space="preserve">PAKISTAN</t>
  </si>
  <si>
    <t xml:space="preserve">KEELUNG</t>
  </si>
  <si>
    <t xml:space="preserve">LAEM CHABANG</t>
  </si>
  <si>
    <t xml:space="preserve">LANSHI</t>
  </si>
  <si>
    <t xml:space="preserve">LIANYUNGANG</t>
  </si>
  <si>
    <t xml:space="preserve">MUNDRA</t>
  </si>
  <si>
    <t xml:space="preserve">MUNDRA </t>
  </si>
  <si>
    <t xml:space="preserve">NANJING</t>
  </si>
  <si>
    <t xml:space="preserve">NANSHA</t>
  </si>
  <si>
    <t xml:space="preserve">NANTONG</t>
  </si>
  <si>
    <t xml:space="preserve">NHAVA SHEVA</t>
  </si>
  <si>
    <t xml:space="preserve">NINGBO</t>
  </si>
  <si>
    <t xml:space="preserve">PASIR GUDANG</t>
  </si>
  <si>
    <t xml:space="preserve">MALAYSIA</t>
  </si>
  <si>
    <t xml:space="preserve">PORT KELANG</t>
  </si>
  <si>
    <t xml:space="preserve">QINGDAO</t>
  </si>
  <si>
    <t xml:space="preserve">SANSHAN </t>
  </si>
  <si>
    <t xml:space="preserve">SEMARANG</t>
  </si>
  <si>
    <t xml:space="preserve">SHANGHAI</t>
  </si>
  <si>
    <t xml:space="preserve">SHANTOU</t>
  </si>
  <si>
    <t xml:space="preserve">SHEKOU</t>
  </si>
  <si>
    <t xml:space="preserve">SHENZHEN</t>
  </si>
  <si>
    <t xml:space="preserve">SURABAYA</t>
  </si>
  <si>
    <t xml:space="preserve">TAICHUNG</t>
  </si>
  <si>
    <t xml:space="preserve">TIANJIN</t>
  </si>
  <si>
    <t xml:space="preserve">XIAMEN</t>
  </si>
  <si>
    <t xml:space="preserve">XIAOLAN</t>
  </si>
  <si>
    <t xml:space="preserve">XINGANG</t>
  </si>
  <si>
    <t xml:space="preserve">YANTIAN</t>
  </si>
  <si>
    <t xml:space="preserve">ZHANGJIAGANG</t>
  </si>
  <si>
    <t xml:space="preserve">ZHANJIANG</t>
  </si>
  <si>
    <t xml:space="preserve">ZHONGSHAN</t>
  </si>
  <si>
    <t xml:space="preserve">ZHUHAI</t>
  </si>
  <si>
    <t xml:space="preserve">TAOYUAN</t>
  </si>
  <si>
    <t xml:space="preserve">NEW PORT</t>
  </si>
  <si>
    <t xml:space="preserve">BELAWAN</t>
  </si>
  <si>
    <t xml:space="preserve">RONGQI</t>
  </si>
  <si>
    <t xml:space="preserve">COLOMBO</t>
  </si>
  <si>
    <t xml:space="preserve">SRI LANKA</t>
  </si>
  <si>
    <t xml:space="preserve">COCHIN</t>
  </si>
  <si>
    <t xml:space="preserve">SINGAPORE</t>
  </si>
  <si>
    <t xml:space="preserve">JEBEL ALI</t>
  </si>
  <si>
    <t xml:space="preserve">DUBAI</t>
  </si>
  <si>
    <t xml:space="preserve">NANCHANG</t>
  </si>
  <si>
    <t xml:space="preserve">CHANGSHA</t>
  </si>
  <si>
    <t xml:space="preserve">GAOYAO</t>
  </si>
  <si>
    <t xml:space="preserve">WUHAN</t>
  </si>
  <si>
    <t xml:space="preserve">NAGOYA</t>
  </si>
  <si>
    <t xml:space="preserve">CHANGZHOU</t>
  </si>
  <si>
    <t xml:space="preserve">SANBU</t>
  </si>
  <si>
    <t xml:space="preserve">LELIU</t>
  </si>
  <si>
    <t xml:space="preserve">SHUNDE</t>
  </si>
  <si>
    <t xml:space="preserve">GAOSHA</t>
  </si>
  <si>
    <t xml:space="preserve">PENANG</t>
  </si>
  <si>
    <t xml:space="preserve">SANRONG</t>
  </si>
  <si>
    <t xml:space="preserve">WAIMAO</t>
  </si>
  <si>
    <t xml:space="preserve">DA NANG</t>
  </si>
  <si>
    <t xml:space="preserve">YICHANG</t>
  </si>
  <si>
    <t xml:space="preserve">SHASHI</t>
  </si>
  <si>
    <t xml:space="preserve">WUHU</t>
  </si>
  <si>
    <t xml:space="preserve">WENZHOU</t>
  </si>
  <si>
    <t xml:space="preserve">TAICANG</t>
  </si>
  <si>
    <t xml:space="preserve">YUEYANG</t>
  </si>
  <si>
    <t xml:space="preserve">YANGZHOU</t>
  </si>
  <si>
    <t xml:space="preserve">HUANGSHI</t>
  </si>
  <si>
    <t xml:space="preserve">Office</t>
    <phoneticPr fontId="4" type="noConversion"/>
  </si>
  <si>
    <t xml:space="preserve">Service</t>
    <phoneticPr fontId="4" type="noConversion"/>
  </si>
  <si>
    <t xml:space="preserve">KCCQON00049</t>
  </si>
  <si>
    <t xml:space="preserve">TATTERSALL AUTOMOTRIZ SA</t>
  </si>
  <si>
    <t xml:space="preserve">MSK</t>
  </si>
  <si>
    <t xml:space="preserve">KY/HT 212（46）-2024/KY/HT 212（47）-2024</t>
  </si>
  <si>
    <t xml:space="preserve">DALI</t>
  </si>
  <si>
    <t xml:space="preserve">298419164</t>
  </si>
  <si>
    <t xml:space="preserve">MBS</t>
  </si>
  <si>
    <t xml:space="preserve">SAN ANTONIO</t>
  </si>
  <si>
    <t xml:space="preserve">CHILE</t>
  </si>
  <si>
    <t xml:space="preserve"/>
  </si>
  <si>
    <t xml:space="preserve">247615116 </t>
  </si>
  <si>
    <t xml:space="preserve">MSKU0829126/MSKU8996618/MSKU8996618/MRSU5309112/MRSU3872410/TCNU1723340/TRHU4669729/SEKU6869063/MSKU1013266/MSKU1906335</t>
  </si>
  <si>
    <t xml:space="preserve">FCL</t>
  </si>
  <si>
    <t xml:space="preserve">DRAFT SENT</t>
  </si>
  <si>
    <t xml:space="preserve">KELLY.LUO.CKG                 </t>
  </si>
  <si>
    <t xml:space="preserve">OCEAN</t>
  </si>
  <si>
    <t xml:space="preserve">RHENUS LOGISTICS CHILE LIMITADA</t>
  </si>
  <si>
    <t xml:space="preserve">KCQDON00036</t>
  </si>
  <si>
    <t xml:space="preserve">SIDING PRO LIMITADA</t>
  </si>
  <si>
    <t xml:space="preserve">MAERSK ENSENADA</t>
  </si>
  <si>
    <t xml:space="preserve">2668372</t>
  </si>
  <si>
    <t xml:space="preserve">FAK</t>
  </si>
  <si>
    <t xml:space="preserve">285382690</t>
  </si>
  <si>
    <t xml:space="preserve">BOOKING RELEASED</t>
  </si>
  <si>
    <t xml:space="preserve">LILY</t>
  </si>
  <si>
    <t xml:space="preserve">KCTSNN00014</t>
  </si>
  <si>
    <t xml:space="preserve">INVERSIONES RJCP SPA</t>
  </si>
  <si>
    <t xml:space="preserve">KF24GT12057</t>
  </si>
  <si>
    <t xml:space="preserve">MOGENS MAERSK </t>
  </si>
  <si>
    <t xml:space="preserve">TIANJINXINGANG</t>
  </si>
  <si>
    <t xml:space="preserve">285332906</t>
  </si>
  <si>
    <t xml:space="preserve">JANE.LI.TJN                   </t>
  </si>
  <si>
    <t xml:space="preserve">KCNBON00047</t>
  </si>
  <si>
    <t xml:space="preserve">DALI </t>
  </si>
  <si>
    <t xml:space="preserve">298419164(ST-MBS)</t>
  </si>
  <si>
    <t xml:space="preserve">248478796</t>
  </si>
  <si>
    <t xml:space="preserve">NEIL.FANG.NGB                 </t>
  </si>
  <si>
    <t xml:space="preserve">KCNBON00046</t>
  </si>
  <si>
    <t xml:space="preserve">248969964</t>
  </si>
  <si>
    <t xml:space="preserve">CONSOL</t>
  </si>
  <si>
    <t xml:space="preserve">KCQDON00035</t>
  </si>
  <si>
    <t xml:space="preserve">IMPORTADORA CORDILLERA ORIENTE LIMITADA LAS NIEVES</t>
  </si>
  <si>
    <t xml:space="preserve">MAERSK EDMONTON </t>
  </si>
  <si>
    <t xml:space="preserve">285102873</t>
  </si>
  <si>
    <t xml:space="preserve">KCQDON00034</t>
  </si>
  <si>
    <t xml:space="preserve">PRINAL LIMITADA</t>
  </si>
  <si>
    <t xml:space="preserve">248970723</t>
  </si>
  <si>
    <t xml:space="preserve">KCCQON00052</t>
  </si>
  <si>
    <t xml:space="preserve">SALCEDO IMPORTACIONES, SRL</t>
  </si>
  <si>
    <t xml:space="preserve">SSCS00279531</t>
  </si>
  <si>
    <t xml:space="preserve">IQUIQUE</t>
  </si>
  <si>
    <t xml:space="preserve">MEDUYD374003</t>
  </si>
  <si>
    <t xml:space="preserve">BOOKING CONFIRMED</t>
  </si>
  <si>
    <t xml:space="preserve">EVA.QIN.CKG                   </t>
  </si>
  <si>
    <t xml:space="preserve">ANDES LOGISTICS DE CHILE S.A.</t>
  </si>
  <si>
    <t xml:space="preserve">KCNBON00045</t>
  </si>
  <si>
    <t xml:space="preserve">248969950</t>
  </si>
  <si>
    <t xml:space="preserve">KCNBON00043</t>
  </si>
  <si>
    <t xml:space="preserve">ECOM TAILORED BRANDS SAS</t>
  </si>
  <si>
    <t xml:space="preserve">BUENAVENTURA</t>
  </si>
  <si>
    <t xml:space="preserve">COLOMBIA</t>
  </si>
  <si>
    <t xml:space="preserve">285203623</t>
  </si>
  <si>
    <t xml:space="preserve">KCCQON00043</t>
  </si>
  <si>
    <t xml:space="preserve">IMPORT.EXPORT.WE GO LTDA </t>
  </si>
  <si>
    <t xml:space="preserve">MSC</t>
  </si>
  <si>
    <t xml:space="preserve">WP241201</t>
  </si>
  <si>
    <t xml:space="preserve">RIO DE JANEIRO EXPRESS</t>
  </si>
  <si>
    <t xml:space="preserve">17477-88880-ST</t>
  </si>
  <si>
    <t xml:space="preserve">BASKET</t>
  </si>
  <si>
    <t xml:space="preserve">MEDUYH538850</t>
  </si>
  <si>
    <t xml:space="preserve">MEDU7630236</t>
  </si>
  <si>
    <t xml:space="preserve">WENDY.YANG.CKG                </t>
  </si>
  <si>
    <t xml:space="preserve">KCSZON00019</t>
  </si>
  <si>
    <t xml:space="preserve">PIRO'Y SA - SHIP: TBC</t>
  </si>
  <si>
    <t xml:space="preserve">MULT-S00210984 / 24SUNPVP1103</t>
  </si>
  <si>
    <t xml:space="preserve">ONE IBIS</t>
  </si>
  <si>
    <t xml:space="preserve">MEDUYD145726</t>
  </si>
  <si>
    <t xml:space="preserve">CRSU9025990</t>
  </si>
  <si>
    <t xml:space="preserve">CANDY.HUANG.SZX               </t>
  </si>
  <si>
    <t xml:space="preserve">KCQDON00033</t>
  </si>
  <si>
    <t xml:space="preserve">INDUSTRIA DE VIRAS CONCEPCION S.A.</t>
  </si>
  <si>
    <t xml:space="preserve">MAERSK HALIFAX</t>
  </si>
  <si>
    <t xml:space="preserve">248929742</t>
  </si>
  <si>
    <t xml:space="preserve">KCQDON00030</t>
  </si>
  <si>
    <t xml:space="preserve">MILAN FABJANOVIC SPA</t>
  </si>
  <si>
    <t xml:space="preserve">COSCO SHIPPING SEINE </t>
  </si>
  <si>
    <t xml:space="preserve">EURFLQ2510040SAI</t>
  </si>
  <si>
    <t xml:space="preserve">KCQDON00031</t>
  </si>
  <si>
    <t xml:space="preserve">UNIVERSIDAD CATOLICA DE LA SANTISIMA CONCEPCION </t>
  </si>
  <si>
    <t xml:space="preserve">KYVAPQ2500003 </t>
  </si>
  <si>
    <t xml:space="preserve">KCQDON00029</t>
  </si>
  <si>
    <t xml:space="preserve">ATIKA S.A</t>
  </si>
  <si>
    <t xml:space="preserve">POSORJA EXPRESS </t>
  </si>
  <si>
    <t xml:space="preserve">17477-88880-ST </t>
  </si>
  <si>
    <t xml:space="preserve">MEDUQT629480</t>
  </si>
  <si>
    <t xml:space="preserve">KCNBON00044</t>
  </si>
  <si>
    <t xml:space="preserve">LAS TRES PASCUALAS LTDA</t>
  </si>
  <si>
    <t xml:space="preserve">MAERSK SAN CHRISTO</t>
  </si>
  <si>
    <t xml:space="preserve">SAN VICENTE</t>
  </si>
  <si>
    <t xml:space="preserve">248966082</t>
  </si>
  <si>
    <t xml:space="preserve">RHENUS LOGISTICS LIMITADA</t>
  </si>
  <si>
    <t xml:space="preserve">KCCQON00051</t>
  </si>
  <si>
    <t xml:space="preserve">SSCS00279533</t>
  </si>
  <si>
    <t xml:space="preserve">MANZANILLO EXPRESS</t>
  </si>
  <si>
    <t xml:space="preserve">MEDUYD354906</t>
  </si>
  <si>
    <t xml:space="preserve">MSBU4037654</t>
  </si>
  <si>
    <t xml:space="preserve">KCQDON00032</t>
  </si>
  <si>
    <t xml:space="preserve">TO ORDER </t>
  </si>
  <si>
    <t xml:space="preserve">MAERSK EINDHOVEN</t>
  </si>
  <si>
    <t xml:space="preserve">248659981</t>
  </si>
  <si>
    <t xml:space="preserve">KCTSNN00012</t>
  </si>
  <si>
    <t xml:space="preserve">COMAC SPA</t>
  </si>
  <si>
    <t xml:space="preserve">MSC CARMELITA</t>
  </si>
  <si>
    <t xml:space="preserve">MEDUYX495557</t>
  </si>
  <si>
    <t xml:space="preserve">UETU6628568/MSDU6350330/MSMU7911577</t>
  </si>
  <si>
    <t xml:space="preserve">KCQDON00028</t>
  </si>
  <si>
    <t xml:space="preserve">RUEDASTOCK IMPORTACIONES Y EXPORTACIONES SPA</t>
  </si>
  <si>
    <t xml:space="preserve">ZIM</t>
  </si>
  <si>
    <t xml:space="preserve">PUSAN </t>
  </si>
  <si>
    <t xml:space="preserve">7110200474 – CUCC : CNBLULO</t>
  </si>
  <si>
    <t xml:space="preserve">ZIMUQIN4994374   </t>
  </si>
  <si>
    <t xml:space="preserve">KCXMNN00011</t>
  </si>
  <si>
    <t xml:space="preserve">SOCOFAR S.A.</t>
  </si>
  <si>
    <t xml:space="preserve">HAPAG LLOYD</t>
  </si>
  <si>
    <t xml:space="preserve">ITAJAI EXPRESS</t>
  </si>
  <si>
    <t xml:space="preserve">125338778/Q_8</t>
  </si>
  <si>
    <t xml:space="preserve">VALPARAISO</t>
  </si>
  <si>
    <t xml:space="preserve">HLCUXM12501APNV0/61326293</t>
  </si>
  <si>
    <t xml:space="preserve">KRIS.LI.XMN                   </t>
  </si>
  <si>
    <t xml:space="preserve">KCTSNN00013</t>
  </si>
  <si>
    <t xml:space="preserve">MILAN FABJANOVIC SPA </t>
  </si>
  <si>
    <t xml:space="preserve">MATHILDE MAERSK</t>
  </si>
  <si>
    <t xml:space="preserve">285332818</t>
  </si>
  <si>
    <t xml:space="preserve">MNBU4321390/MNBU4094608</t>
  </si>
  <si>
    <t xml:space="preserve">KCXMNN00010</t>
  </si>
  <si>
    <t xml:space="preserve">HLCUXM1241149870/19920467</t>
  </si>
  <si>
    <t xml:space="preserve">KCCQON00050</t>
  </si>
  <si>
    <t xml:space="preserve">SEASPAN BEAUTY</t>
  </si>
  <si>
    <t xml:space="preserve">125338778 (MR: BLUTAT 6)</t>
  </si>
  <si>
    <t xml:space="preserve">HLCUCQI241258713</t>
  </si>
  <si>
    <t xml:space="preserve">KCNBON00041</t>
  </si>
  <si>
    <t xml:space="preserve">IMPORTADORA GT LTDA</t>
  </si>
  <si>
    <t xml:space="preserve">SKAGEN MAERSK </t>
  </si>
  <si>
    <t xml:space="preserve">EL SALAVADOR</t>
  </si>
  <si>
    <t xml:space="preserve">248185738</t>
  </si>
  <si>
    <t xml:space="preserve">KCQDON00027</t>
  </si>
  <si>
    <t xml:space="preserve">PRINAL LTDA.</t>
  </si>
  <si>
    <t xml:space="preserve">REN JIAN 25</t>
  </si>
  <si>
    <t xml:space="preserve">247652675</t>
  </si>
  <si>
    <t xml:space="preserve">KCQDON00025</t>
  </si>
  <si>
    <t xml:space="preserve">MACO TATTERSALL S.A.  </t>
  </si>
  <si>
    <t xml:space="preserve">CSCL WINTER </t>
  </si>
  <si>
    <t xml:space="preserve">EURFLQ24D0755SAI</t>
  </si>
  <si>
    <t xml:space="preserve">KCQDON00026</t>
  </si>
  <si>
    <t xml:space="preserve">MASADA CAPITAL SPA</t>
  </si>
  <si>
    <t xml:space="preserve">EURFLQ24D0756SAI </t>
  </si>
  <si>
    <t xml:space="preserve">KCQDON00023</t>
  </si>
  <si>
    <t xml:space="preserve">RUEDASTOCK IMPORTACIONES Y EXPORTACIONES</t>
  </si>
  <si>
    <t xml:space="preserve">247704651</t>
  </si>
  <si>
    <t xml:space="preserve">KCQDON00024</t>
  </si>
  <si>
    <t xml:space="preserve">REN JIAN 25 </t>
  </si>
  <si>
    <t xml:space="preserve">248097374</t>
  </si>
  <si>
    <t xml:space="preserve">KCNBON00037</t>
  </si>
  <si>
    <t xml:space="preserve">SINDELEN S.A</t>
  </si>
  <si>
    <t xml:space="preserve">MAERSK LIMA </t>
  </si>
  <si>
    <t xml:space="preserve">298419164(ST - MBS)</t>
  </si>
  <si>
    <t xml:space="preserve">247819553</t>
  </si>
  <si>
    <t xml:space="preserve">KCNBON00039</t>
  </si>
  <si>
    <t xml:space="preserve">MAERSK LIMA</t>
  </si>
  <si>
    <t xml:space="preserve">298419164(ST- MBS)</t>
  </si>
  <si>
    <t xml:space="preserve">248097407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</si>
</sst>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[$-409]d/mmm/yy;@"/>
  </numFmts>
  <fonts count="6" x14ac:knownFonts="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name val="宋体"/>
      <charset val="134"/>
      <scheme val="minor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rgb="FF3F3F3F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rgb="FF3F3F3F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 xfId="0">
      <alignment vertical="center"/>
    </xf>
    <xf numFmtId="0" fontId="1" fillId="2" borderId="1" xf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1" fillId="2" borderId="1" xfId="1">
      <alignment vertical="center"/>
    </xf>
    <xf numFmtId="0" fontId="2" fillId="2" borderId="1" xfId="1" applyNumberFormat="1" applyFont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5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15" fontId="3" fillId="0" borderId="5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5" fontId="3" fillId="0" borderId="7" xfId="0" applyNumberFormat="1" applyFont="1" applyBorder="1">
      <alignment vertical="center"/>
    </xf>
    <xf numFmtId="0" fontId="2" fillId="2" borderId="1" xfId="1" applyNumberFormat="1" applyFont="1" applyAlignment="1">
      <alignment horizontal="center" vertical="center" shrinkToFit="1"/>
    </xf>
    <xf numFmtId="178" fontId="2" fillId="2" borderId="1" xfId="1" applyNumberFormat="1" applyFont="1" applyAlignment="1">
      <alignment horizontal="center" vertical="center" wrapText="1"/>
    </xf>
    <xf numFmtId="178" fontId="2" fillId="2" borderId="1" xfId="1" applyNumberFormat="1" applyFont="1" applyAlignment="1">
      <alignment vertical="center" wrapText="1"/>
    </xf>
    <xf numFmtId="14" fontId="3" fillId="0" borderId="3" xfId="0" applyNumberFormat="1" applyFont="1" applyBorder="1">
      <alignment vertical="center"/>
    </xf>
    <xf numFmtId="0" fontId="3" fillId="0" borderId="8" xfId="0" applyFont="1" applyBorder="1">
      <alignment vertical="center"/>
    </xf>
    <xf numFmtId="14" fontId="3" fillId="0" borderId="9" xfId="0" applyNumberFormat="1" applyFont="1" applyBorder="1">
      <alignment vertical="center"/>
    </xf>
    <xf numFmtId="14" fontId="3" fillId="0" borderId="5" xfId="0" applyNumberFormat="1" applyFont="1" applyBorder="1">
      <alignment vertical="center"/>
    </xf>
    <xf numFmtId="14" fontId="3" fillId="0" borderId="10" xfId="0" applyNumberFormat="1" applyFont="1" applyBorder="1">
      <alignment vertical="center"/>
    </xf>
    <xf numFmtId="14" fontId="3" fillId="0" borderId="7" xfId="0" applyNumberFormat="1" applyFont="1" applyBorder="1">
      <alignment vertical="center"/>
    </xf>
    <xf numFmtId="14" fontId="3" fillId="0" borderId="11" xfId="0" applyNumberFormat="1" applyFont="1" applyBorder="1">
      <alignment vertical="center"/>
    </xf>
    <xf numFmtId="15" fontId="5" fillId="0" borderId="0" xfId="0" applyNumberFormat="1" applyFont="1"/>
    <xf numFmtId="0" fontId="5" fillId="0" borderId="0" xfId="0" applyFont="1">
      <alignment wrapText="1"/>
    </xf>
  </cellXfs>
  <cellStyles count="2">
    <cellStyle name="常规" xfId="0" builtinId="0"/>
    <cellStyle name="检查单元格" xfId="1" builtinId="23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L4"/>
  <sheetViews>
    <sheetView tabSelected="1" topLeftCell="R1"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2" max="2" width="18" customWidth="1"/>
    <col min="3" max="3" width="29.875" customWidth="1"/>
    <col min="5" max="5" width="18" customWidth="1"/>
    <col min="6" max="6" width="16.375" customWidth="1"/>
    <col min="7" max="7" width="19.375" customWidth="1"/>
    <col min="10" max="11" width="21.375" customWidth="1"/>
    <col min="13" max="13" width="11.375" customWidth="1"/>
    <col min="14" max="14" width="18.875" customWidth="1"/>
    <col min="15" max="16" width="12.5" customWidth="1"/>
    <col min="17" max="17" width="37.75" customWidth="1"/>
    <col min="18" max="18" width="17.875" customWidth="1"/>
    <col min="30" max="30" width="12.5" customWidth="1"/>
    <col min="32" max="32" width="16.875" customWidth="1"/>
    <col min="33" max="33" width="14.25" customWidth="1"/>
    <col min="34" max="34" width="17.125" customWidth="1"/>
    <col min="35" max="35" width="15.25" customWidth="1"/>
    <col min="36" max="36" width="12.125" customWidth="1"/>
    <col min="38" max="38" width="10.625" customWidth="1"/>
  </cols>
  <sheetData>
    <row r="1" spans="1:38" s="2" customFormat="1" ht="4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12</v>
      </c>
      <c r="P1" s="3" t="s">
        <v>14</v>
      </c>
      <c r="Q1" s="3" t="s">
        <v>15</v>
      </c>
      <c r="R1" s="3" t="s">
        <v>16</v>
      </c>
      <c r="S1" s="1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14" t="s">
        <v>30</v>
      </c>
      <c r="AG1" s="15" t="s">
        <v>31</v>
      </c>
      <c r="AH1" s="15" t="s">
        <v>32</v>
      </c>
      <c r="AI1" s="15" t="s">
        <v>33</v>
      </c>
      <c r="AJ1" s="15" t="s">
        <v>34</v>
      </c>
      <c r="AK1" s="2" t="s">
        <v>132</v>
      </c>
      <c r="AL1" s="2" t="s">
        <v>131</v>
      </c>
    </row>
    <row r="2" x14ac:dyDescent="0.15">
      <c r="A2" s="0">
        <v>1</v>
      </c>
      <c r="B2" s="0" t="s">
        <v>133</v>
      </c>
      <c r="C2" s="0" t="s">
        <v>134</v>
      </c>
      <c r="D2" s="0" t="s">
        <v>135</v>
      </c>
      <c r="E2" s="0" t="s">
        <v>136</v>
      </c>
      <c r="F2" s="0" t="s">
        <v>137</v>
      </c>
      <c r="G2" s="23">
        <v>45686</v>
      </c>
      <c r="H2" s="0">
        <f dt2D="0" dtr="0">IF(G2=45656,1,IF(G2=45657,1,IF(G2=45658,1,IF(YEAR(G2)=2024,WEEKNUM(G2-1),IF(YEAR(G2)=2025,WEEKNUM(G2-1),WEEKNUM(G2))))))</f>
        <v/>
      </c>
      <c r="I2" s="0">
        <f dt2D="0" dtr="0">Month(G2)</f>
        <v/>
      </c>
      <c r="J2" s="0" t="s">
        <v>138</v>
      </c>
      <c r="K2" s="0" t="s">
        <v>139</v>
      </c>
      <c r="L2" s="0" t="s">
        <v>45</v>
      </c>
      <c r="M2" s="0" t="s">
        <v>44</v>
      </c>
      <c r="N2" s="0" t="s">
        <v>140</v>
      </c>
      <c r="O2" s="0" t="s">
        <v>141</v>
      </c>
      <c r="P2" s="23" t="s">
        <v>142</v>
      </c>
      <c r="Q2" s="23">
        <v>45719</v>
      </c>
      <c r="R2" s="0" t="s">
        <v>143</v>
      </c>
      <c r="S2" s="0" t="s">
        <v>144</v>
      </c>
      <c r="V2" s="0">
        <v>10</v>
      </c>
      <c r="AD2" s="0">
        <f dt2D="0" dtr="0">T2+Y2+2*(U2+V2+W2+X2+Z2+AB2+AA2)</f>
        <v/>
      </c>
      <c r="AE2" s="0" t="s">
        <v>145</v>
      </c>
      <c r="AF2" s="0" t="s">
        <v>146</v>
      </c>
      <c r="AG2" s="0" t="s">
        <v>147</v>
      </c>
      <c r="AH2" s="23">
        <v>45663.494618055556</v>
      </c>
      <c r="AI2" s="23" t="s">
        <v>142</v>
      </c>
      <c r="AJ2" s="0" t="s">
        <v>142</v>
      </c>
      <c r="AK2" s="0" t="s">
        <v>148</v>
      </c>
      <c r="AL2" s="0" t="s">
        <v>149</v>
      </c>
    </row>
    <row r="3" x14ac:dyDescent="0.15">
      <c r="A3" s="0">
        <v>2</v>
      </c>
      <c r="B3" s="0" t="s">
        <v>150</v>
      </c>
      <c r="C3" s="0" t="s">
        <v>151</v>
      </c>
      <c r="D3" s="0" t="s">
        <v>135</v>
      </c>
      <c r="E3" s="0" t="s">
        <v>142</v>
      </c>
      <c r="F3" s="0" t="s">
        <v>152</v>
      </c>
      <c r="G3" s="23">
        <v>45686</v>
      </c>
      <c r="H3" s="0">
        <f dt2D="0" dtr="0">IF(G3=45656,1,IF(G3=45657,1,IF(G3=45658,1,IF(YEAR(G3)=2024,WEEKNUM(G3-1),IF(YEAR(G3)=2025,WEEKNUM(G3-1),WEEKNUM(G3))))))</f>
        <v/>
      </c>
      <c r="I3" s="0">
        <f dt2D="0" dtr="0">Month(G3)</f>
        <v/>
      </c>
      <c r="J3" s="0" t="s">
        <v>153</v>
      </c>
      <c r="K3" s="0" t="s">
        <v>154</v>
      </c>
      <c r="L3" s="0" t="s">
        <v>81</v>
      </c>
      <c r="M3" s="0" t="s">
        <v>44</v>
      </c>
      <c r="N3" s="0" t="s">
        <v>140</v>
      </c>
      <c r="O3" s="0" t="s">
        <v>141</v>
      </c>
      <c r="P3" s="23" t="s">
        <v>142</v>
      </c>
      <c r="Q3" s="23">
        <v>45733</v>
      </c>
      <c r="R3" s="0" t="s">
        <v>155</v>
      </c>
      <c r="S3" s="0" t="s">
        <v>142</v>
      </c>
      <c r="W3" s="0">
        <v>1</v>
      </c>
      <c r="AD3" s="0">
        <f dt2D="0" dtr="0">T3+Y3+2*(U3+V3+W3+X3+Z3+AB3+AA3)</f>
        <v/>
      </c>
      <c r="AE3" s="0" t="s">
        <v>145</v>
      </c>
      <c r="AF3" s="0" t="s">
        <v>156</v>
      </c>
      <c r="AG3" s="0" t="s">
        <v>157</v>
      </c>
      <c r="AH3" s="23">
        <v>45673.62231481481</v>
      </c>
      <c r="AI3" s="23" t="s">
        <v>142</v>
      </c>
      <c r="AJ3" s="0" t="s">
        <v>142</v>
      </c>
      <c r="AK3" s="0" t="s">
        <v>148</v>
      </c>
      <c r="AL3" s="0" t="s">
        <v>149</v>
      </c>
    </row>
    <row r="4" x14ac:dyDescent="0.15">
      <c r="A4" s="0">
        <v>3</v>
      </c>
      <c r="B4" s="0" t="s">
        <v>158</v>
      </c>
      <c r="C4" s="0" t="s">
        <v>159</v>
      </c>
      <c r="D4" s="0" t="s">
        <v>135</v>
      </c>
      <c r="E4" s="0" t="s">
        <v>160</v>
      </c>
      <c r="F4" s="0" t="s">
        <v>161</v>
      </c>
      <c r="G4" s="23">
        <v>45684</v>
      </c>
      <c r="H4" s="0">
        <f dt2D="0" dtr="0">IF(G4=45656,1,IF(G4=45657,1,IF(G4=45658,1,IF(YEAR(G4)=2024,WEEKNUM(G4-1),IF(YEAR(G4)=2025,WEEKNUM(G4-1),WEEKNUM(G4))))))</f>
        <v/>
      </c>
      <c r="I4" s="0">
        <f dt2D="0" dtr="0">Month(G4)</f>
        <v/>
      </c>
      <c r="J4" s="0" t="s">
        <v>138</v>
      </c>
      <c r="K4" s="0" t="s">
        <v>142</v>
      </c>
      <c r="L4" s="0" t="s">
        <v>162</v>
      </c>
      <c r="M4" s="0" t="s">
        <v>44</v>
      </c>
      <c r="N4" s="0" t="s">
        <v>140</v>
      </c>
      <c r="O4" s="0" t="s">
        <v>141</v>
      </c>
      <c r="P4" s="23" t="s">
        <v>142</v>
      </c>
      <c r="Q4" s="23">
        <v>45726</v>
      </c>
      <c r="R4" s="0" t="s">
        <v>163</v>
      </c>
      <c r="S4" s="0" t="s">
        <v>142</v>
      </c>
      <c r="V4" s="0">
        <v>1</v>
      </c>
      <c r="AD4" s="0">
        <f dt2D="0" dtr="0">T4+Y4+2*(U4+V4+W4+X4+Z4+AB4+AA4)</f>
        <v/>
      </c>
      <c r="AE4" s="0" t="s">
        <v>145</v>
      </c>
      <c r="AF4" s="0" t="s">
        <v>156</v>
      </c>
      <c r="AG4" s="0" t="s">
        <v>164</v>
      </c>
      <c r="AH4" s="23">
        <v>45670.63784722222</v>
      </c>
      <c r="AI4" s="23" t="s">
        <v>142</v>
      </c>
      <c r="AJ4" s="0" t="s">
        <v>142</v>
      </c>
      <c r="AK4" s="0" t="s">
        <v>148</v>
      </c>
      <c r="AL4" s="0" t="s">
        <v>149</v>
      </c>
    </row>
    <row r="5">
      <c r="A5" s="0">
        <v>4</v>
      </c>
      <c r="B5" s="0" t="s">
        <v>165</v>
      </c>
      <c r="C5" s="0" t="s">
        <v>159</v>
      </c>
      <c r="D5" s="0" t="s">
        <v>135</v>
      </c>
      <c r="E5" s="0" t="s">
        <v>142</v>
      </c>
      <c r="F5" s="0" t="s">
        <v>166</v>
      </c>
      <c r="G5" s="23">
        <v>45679</v>
      </c>
      <c r="H5" s="0">
        <f dt2D="0" dtr="0">IF(G5=45656,1,IF(G5=45657,1,IF(G5=45658,1,IF(YEAR(G5)=2024,WEEKNUM(G5-1),IF(YEAR(G5)=2025,WEEKNUM(G5-1),WEEKNUM(G5))))))</f>
        <v/>
      </c>
      <c r="I5" s="0">
        <f dt2D="0" dtr="0">Month(G5)</f>
        <v/>
      </c>
      <c r="J5" s="0" t="s">
        <v>167</v>
      </c>
      <c r="K5" s="0" t="s">
        <v>142</v>
      </c>
      <c r="L5" s="0" t="s">
        <v>77</v>
      </c>
      <c r="M5" s="0" t="s">
        <v>44</v>
      </c>
      <c r="N5" s="0" t="s">
        <v>140</v>
      </c>
      <c r="O5" s="0" t="s">
        <v>141</v>
      </c>
      <c r="P5" s="23" t="s">
        <v>142</v>
      </c>
      <c r="Q5" s="23">
        <v>45719</v>
      </c>
      <c r="R5" s="0" t="s">
        <v>168</v>
      </c>
      <c r="S5" s="0" t="s">
        <v>142</v>
      </c>
      <c r="V5" s="0">
        <v>2</v>
      </c>
      <c r="AD5" s="0">
        <f dt2D="0" dtr="0">T5+Y5+2*(U5+V5+W5+X5+Z5+AB5+AA5)</f>
        <v/>
      </c>
      <c r="AE5" s="0" t="s">
        <v>145</v>
      </c>
      <c r="AF5" s="0" t="s">
        <v>156</v>
      </c>
      <c r="AG5" s="0" t="s">
        <v>169</v>
      </c>
      <c r="AH5" s="23">
        <v>45671.593993055554</v>
      </c>
      <c r="AI5" s="23" t="s">
        <v>142</v>
      </c>
      <c r="AJ5" s="0" t="s">
        <v>142</v>
      </c>
      <c r="AK5" s="0" t="s">
        <v>148</v>
      </c>
      <c r="AL5" s="0" t="s">
        <v>149</v>
      </c>
    </row>
    <row r="6">
      <c r="A6" s="0">
        <v>5</v>
      </c>
      <c r="B6" s="0" t="s">
        <v>170</v>
      </c>
      <c r="C6" s="0" t="s">
        <v>159</v>
      </c>
      <c r="D6" s="0" t="s">
        <v>135</v>
      </c>
      <c r="E6" s="0" t="s">
        <v>142</v>
      </c>
      <c r="F6" s="0" t="s">
        <v>137</v>
      </c>
      <c r="G6" s="23">
        <v>45679</v>
      </c>
      <c r="H6" s="0">
        <f dt2D="0" dtr="0">IF(G6=45656,1,IF(G6=45657,1,IF(G6=45658,1,IF(YEAR(G6)=2024,WEEKNUM(G6-1),IF(YEAR(G6)=2025,WEEKNUM(G6-1),WEEKNUM(G6))))))</f>
        <v/>
      </c>
      <c r="I6" s="0">
        <f dt2D="0" dtr="0">Month(G6)</f>
        <v/>
      </c>
      <c r="J6" s="0" t="s">
        <v>167</v>
      </c>
      <c r="K6" s="0" t="s">
        <v>142</v>
      </c>
      <c r="L6" s="0" t="s">
        <v>77</v>
      </c>
      <c r="M6" s="0" t="s">
        <v>44</v>
      </c>
      <c r="N6" s="0" t="s">
        <v>140</v>
      </c>
      <c r="O6" s="0" t="s">
        <v>141</v>
      </c>
      <c r="P6" s="23" t="s">
        <v>142</v>
      </c>
      <c r="Q6" s="23" t="s">
        <v>142</v>
      </c>
      <c r="R6" s="0" t="s">
        <v>171</v>
      </c>
      <c r="S6" s="0" t="s">
        <v>142</v>
      </c>
      <c r="AD6" s="0">
        <f dt2D="0" dtr="0">T6+Y6+2*(U6+V6+W6+X6+Z6+AB6+AA6)</f>
        <v/>
      </c>
      <c r="AE6" s="0" t="s">
        <v>145</v>
      </c>
      <c r="AF6" s="0" t="s">
        <v>156</v>
      </c>
      <c r="AG6" s="0" t="s">
        <v>169</v>
      </c>
      <c r="AH6" s="23">
        <v>45667.59111111111</v>
      </c>
      <c r="AI6" s="23" t="s">
        <v>142</v>
      </c>
      <c r="AJ6" s="0" t="s">
        <v>142</v>
      </c>
      <c r="AK6" s="0" t="s">
        <v>172</v>
      </c>
      <c r="AL6" s="0" t="s">
        <v>149</v>
      </c>
    </row>
    <row r="7">
      <c r="A7" s="0">
        <v>6</v>
      </c>
      <c r="B7" s="0" t="s">
        <v>173</v>
      </c>
      <c r="C7" s="0" t="s">
        <v>174</v>
      </c>
      <c r="D7" s="0" t="s">
        <v>135</v>
      </c>
      <c r="E7" s="0" t="s">
        <v>142</v>
      </c>
      <c r="F7" s="0" t="s">
        <v>175</v>
      </c>
      <c r="G7" s="23">
        <v>45679</v>
      </c>
      <c r="H7" s="0">
        <f dt2D="0" dtr="0">IF(G7=45656,1,IF(G7=45657,1,IF(G7=45658,1,IF(YEAR(G7)=2024,WEEKNUM(G7-1),IF(YEAR(G7)=2025,WEEKNUM(G7-1),WEEKNUM(G7))))))</f>
        <v/>
      </c>
      <c r="I7" s="0">
        <f dt2D="0" dtr="0">Month(G7)</f>
        <v/>
      </c>
      <c r="J7" s="0" t="s">
        <v>153</v>
      </c>
      <c r="K7" s="0" t="s">
        <v>154</v>
      </c>
      <c r="L7" s="0" t="s">
        <v>81</v>
      </c>
      <c r="M7" s="0" t="s">
        <v>44</v>
      </c>
      <c r="N7" s="0" t="s">
        <v>140</v>
      </c>
      <c r="O7" s="0" t="s">
        <v>141</v>
      </c>
      <c r="P7" s="23" t="s">
        <v>142</v>
      </c>
      <c r="Q7" s="23">
        <v>45726</v>
      </c>
      <c r="R7" s="0" t="s">
        <v>176</v>
      </c>
      <c r="S7" s="0" t="s">
        <v>142</v>
      </c>
      <c r="W7" s="0">
        <v>1</v>
      </c>
      <c r="AD7" s="0">
        <f dt2D="0" dtr="0">T7+Y7+2*(U7+V7+W7+X7+Z7+AB7+AA7)</f>
        <v/>
      </c>
      <c r="AE7" s="0" t="s">
        <v>145</v>
      </c>
      <c r="AF7" s="0" t="s">
        <v>156</v>
      </c>
      <c r="AG7" s="0" t="s">
        <v>157</v>
      </c>
      <c r="AH7" s="23">
        <v>45670.63311342592</v>
      </c>
      <c r="AI7" s="23" t="s">
        <v>142</v>
      </c>
      <c r="AJ7" s="0" t="s">
        <v>142</v>
      </c>
      <c r="AK7" s="0" t="s">
        <v>148</v>
      </c>
      <c r="AL7" s="0" t="s">
        <v>149</v>
      </c>
    </row>
    <row r="8">
      <c r="A8" s="0">
        <v>7</v>
      </c>
      <c r="B8" s="0" t="s">
        <v>177</v>
      </c>
      <c r="C8" s="0" t="s">
        <v>178</v>
      </c>
      <c r="D8" s="0" t="s">
        <v>135</v>
      </c>
      <c r="E8" s="0" t="s">
        <v>142</v>
      </c>
      <c r="F8" s="0" t="s">
        <v>175</v>
      </c>
      <c r="G8" s="23">
        <v>45679</v>
      </c>
      <c r="H8" s="0">
        <f dt2D="0" dtr="0">IF(G8=45656,1,IF(G8=45657,1,IF(G8=45658,1,IF(YEAR(G8)=2024,WEEKNUM(G8-1),IF(YEAR(G8)=2025,WEEKNUM(G8-1),WEEKNUM(G8))))))</f>
        <v/>
      </c>
      <c r="I8" s="0">
        <f dt2D="0" dtr="0">Month(G8)</f>
        <v/>
      </c>
      <c r="J8" s="0" t="s">
        <v>138</v>
      </c>
      <c r="K8" s="0" t="s">
        <v>139</v>
      </c>
      <c r="L8" s="0" t="s">
        <v>81</v>
      </c>
      <c r="M8" s="0" t="s">
        <v>44</v>
      </c>
      <c r="N8" s="0" t="s">
        <v>140</v>
      </c>
      <c r="O8" s="0" t="s">
        <v>141</v>
      </c>
      <c r="P8" s="23" t="s">
        <v>142</v>
      </c>
      <c r="Q8" s="23">
        <v>45726</v>
      </c>
      <c r="R8" s="0" t="s">
        <v>179</v>
      </c>
      <c r="S8" s="0" t="s">
        <v>142</v>
      </c>
      <c r="T8" s="0">
        <v>5</v>
      </c>
      <c r="AD8" s="0">
        <f dt2D="0" dtr="0">T8+Y8+2*(U8+V8+W8+X8+Z8+AB8+AA8)</f>
        <v/>
      </c>
      <c r="AE8" s="0" t="s">
        <v>145</v>
      </c>
      <c r="AF8" s="0" t="s">
        <v>156</v>
      </c>
      <c r="AG8" s="0" t="s">
        <v>157</v>
      </c>
      <c r="AH8" s="23">
        <v>45670.628530092596</v>
      </c>
      <c r="AI8" s="23" t="s">
        <v>142</v>
      </c>
      <c r="AJ8" s="0" t="s">
        <v>142</v>
      </c>
      <c r="AK8" s="0" t="s">
        <v>148</v>
      </c>
      <c r="AL8" s="0" t="s">
        <v>149</v>
      </c>
    </row>
    <row r="9">
      <c r="A9" s="0">
        <v>8</v>
      </c>
      <c r="B9" s="0" t="s">
        <v>180</v>
      </c>
      <c r="C9" s="0" t="s">
        <v>181</v>
      </c>
      <c r="D9" s="0" t="s">
        <v>142</v>
      </c>
      <c r="E9" s="0" t="s">
        <v>182</v>
      </c>
      <c r="F9" s="0" t="s">
        <v>142</v>
      </c>
      <c r="G9" s="23">
        <v>45679</v>
      </c>
      <c r="H9" s="0">
        <f dt2D="0" dtr="0">IF(G9=45656,1,IF(G9=45657,1,IF(G9=45658,1,IF(YEAR(G9)=2024,WEEKNUM(G9-1),IF(YEAR(G9)=2025,WEEKNUM(G9-1),WEEKNUM(G9))))))</f>
        <v/>
      </c>
      <c r="I9" s="0">
        <f dt2D="0" dtr="0">Month(G9)</f>
        <v/>
      </c>
      <c r="J9" s="0" t="s">
        <v>142</v>
      </c>
      <c r="K9" s="0" t="s">
        <v>142</v>
      </c>
      <c r="L9" s="0" t="s">
        <v>94</v>
      </c>
      <c r="M9" s="0" t="s">
        <v>44</v>
      </c>
      <c r="N9" s="0" t="s">
        <v>183</v>
      </c>
      <c r="O9" s="0" t="s">
        <v>141</v>
      </c>
      <c r="P9" s="23" t="s">
        <v>142</v>
      </c>
      <c r="Q9" s="23">
        <v>45724</v>
      </c>
      <c r="R9" s="0" t="s">
        <v>184</v>
      </c>
      <c r="S9" s="0" t="s">
        <v>142</v>
      </c>
      <c r="T9" s="0">
        <v>1</v>
      </c>
      <c r="AD9" s="0">
        <f dt2D="0" dtr="0">T9+Y9+2*(U9+V9+W9+X9+Z9+AB9+AA9)</f>
        <v/>
      </c>
      <c r="AE9" s="0" t="s">
        <v>145</v>
      </c>
      <c r="AF9" s="0" t="s">
        <v>185</v>
      </c>
      <c r="AG9" s="0" t="s">
        <v>186</v>
      </c>
      <c r="AH9" s="23">
        <v>45671.715092592596</v>
      </c>
      <c r="AI9" s="23" t="s">
        <v>142</v>
      </c>
      <c r="AJ9" s="0" t="s">
        <v>142</v>
      </c>
      <c r="AK9" s="0" t="s">
        <v>148</v>
      </c>
      <c r="AL9" s="0" t="s">
        <v>187</v>
      </c>
    </row>
    <row r="10">
      <c r="A10" s="0">
        <v>9</v>
      </c>
      <c r="B10" s="0" t="s">
        <v>188</v>
      </c>
      <c r="C10" s="0" t="s">
        <v>159</v>
      </c>
      <c r="D10" s="0" t="s">
        <v>135</v>
      </c>
      <c r="E10" s="0" t="s">
        <v>142</v>
      </c>
      <c r="F10" s="0" t="s">
        <v>137</v>
      </c>
      <c r="G10" s="23">
        <v>45679</v>
      </c>
      <c r="H10" s="0">
        <f dt2D="0" dtr="0">IF(G10=45656,1,IF(G10=45657,1,IF(G10=45658,1,IF(YEAR(G10)=2024,WEEKNUM(G10-1),IF(YEAR(G10)=2025,WEEKNUM(G10-1),WEEKNUM(G10))))))</f>
        <v/>
      </c>
      <c r="I10" s="0">
        <f dt2D="0" dtr="0">Month(G10)</f>
        <v/>
      </c>
      <c r="J10" s="0" t="s">
        <v>167</v>
      </c>
      <c r="K10" s="0" t="s">
        <v>142</v>
      </c>
      <c r="L10" s="0" t="s">
        <v>77</v>
      </c>
      <c r="M10" s="0" t="s">
        <v>44</v>
      </c>
      <c r="N10" s="0" t="s">
        <v>140</v>
      </c>
      <c r="O10" s="0" t="s">
        <v>141</v>
      </c>
      <c r="P10" s="23" t="s">
        <v>142</v>
      </c>
      <c r="Q10" s="23">
        <v>45750</v>
      </c>
      <c r="R10" s="0" t="s">
        <v>189</v>
      </c>
      <c r="S10" s="0" t="s">
        <v>142</v>
      </c>
      <c r="V10" s="0">
        <v>1</v>
      </c>
      <c r="AD10" s="0">
        <f dt2D="0" dtr="0">T10+Y10+2*(U10+V10+W10+X10+Z10+AB10+AA10)</f>
        <v/>
      </c>
      <c r="AE10" s="0" t="s">
        <v>145</v>
      </c>
      <c r="AF10" s="0" t="s">
        <v>156</v>
      </c>
      <c r="AG10" s="0" t="s">
        <v>169</v>
      </c>
      <c r="AH10" s="23">
        <v>45667.58840277778</v>
      </c>
      <c r="AI10" s="23" t="s">
        <v>142</v>
      </c>
      <c r="AJ10" s="0" t="s">
        <v>142</v>
      </c>
      <c r="AK10" s="0" t="s">
        <v>148</v>
      </c>
      <c r="AL10" s="0" t="s">
        <v>149</v>
      </c>
    </row>
    <row r="11">
      <c r="A11" s="0">
        <v>10</v>
      </c>
      <c r="B11" s="0" t="s">
        <v>190</v>
      </c>
      <c r="C11" s="0" t="s">
        <v>191</v>
      </c>
      <c r="D11" s="0" t="s">
        <v>135</v>
      </c>
      <c r="E11" s="0" t="s">
        <v>142</v>
      </c>
      <c r="F11" s="0" t="s">
        <v>137</v>
      </c>
      <c r="G11" s="23">
        <v>45678</v>
      </c>
      <c r="H11" s="0">
        <f dt2D="0" dtr="0">IF(G11=45656,1,IF(G11=45657,1,IF(G11=45658,1,IF(YEAR(G11)=2024,WEEKNUM(G11-1),IF(YEAR(G11)=2025,WEEKNUM(G11-1),WEEKNUM(G11))))))</f>
        <v/>
      </c>
      <c r="I11" s="0">
        <f dt2D="0" dtr="0">Month(G11)</f>
        <v/>
      </c>
      <c r="J11" s="0" t="s">
        <v>167</v>
      </c>
      <c r="K11" s="0" t="s">
        <v>142</v>
      </c>
      <c r="L11" s="0" t="s">
        <v>77</v>
      </c>
      <c r="M11" s="0" t="s">
        <v>44</v>
      </c>
      <c r="N11" s="0" t="s">
        <v>192</v>
      </c>
      <c r="O11" s="0" t="s">
        <v>193</v>
      </c>
      <c r="P11" s="23" t="s">
        <v>142</v>
      </c>
      <c r="Q11" s="23">
        <v>45708</v>
      </c>
      <c r="R11" s="0" t="s">
        <v>194</v>
      </c>
      <c r="S11" s="0" t="s">
        <v>142</v>
      </c>
      <c r="V11" s="0">
        <v>1</v>
      </c>
      <c r="AD11" s="0">
        <f dt2D="0" dtr="0">T11+Y11+2*(U11+V11+W11+X11+Z11+AB11+AA11)</f>
        <v/>
      </c>
      <c r="AE11" s="0" t="s">
        <v>145</v>
      </c>
      <c r="AF11" s="0" t="s">
        <v>156</v>
      </c>
      <c r="AG11" s="0" t="s">
        <v>169</v>
      </c>
      <c r="AH11" s="23">
        <v>45666.49383101852</v>
      </c>
      <c r="AI11" s="23" t="s">
        <v>142</v>
      </c>
      <c r="AJ11" s="0" t="s">
        <v>142</v>
      </c>
      <c r="AK11" s="0" t="s">
        <v>172</v>
      </c>
      <c r="AL11" s="0" t="s">
        <v>149</v>
      </c>
    </row>
    <row r="12">
      <c r="A12" s="0">
        <v>11</v>
      </c>
      <c r="B12" s="0" t="s">
        <v>195</v>
      </c>
      <c r="C12" s="0" t="s">
        <v>196</v>
      </c>
      <c r="D12" s="0" t="s">
        <v>197</v>
      </c>
      <c r="E12" s="0" t="s">
        <v>198</v>
      </c>
      <c r="F12" s="0" t="s">
        <v>199</v>
      </c>
      <c r="G12" s="23">
        <v>45678</v>
      </c>
      <c r="H12" s="0">
        <f dt2D="0" dtr="0">IF(G12=45656,1,IF(G12=45657,1,IF(G12=45658,1,IF(YEAR(G12)=2024,WEEKNUM(G12-1),IF(YEAR(G12)=2025,WEEKNUM(G12-1),WEEKNUM(G12))))))</f>
        <v/>
      </c>
      <c r="I12" s="0">
        <f dt2D="0" dtr="0">Month(G12)</f>
        <v/>
      </c>
      <c r="J12" s="0" t="s">
        <v>200</v>
      </c>
      <c r="K12" s="0" t="s">
        <v>201</v>
      </c>
      <c r="L12" s="0" t="s">
        <v>45</v>
      </c>
      <c r="M12" s="0" t="s">
        <v>44</v>
      </c>
      <c r="N12" s="0" t="s">
        <v>183</v>
      </c>
      <c r="O12" s="0" t="s">
        <v>141</v>
      </c>
      <c r="P12" s="23" t="s">
        <v>142</v>
      </c>
      <c r="Q12" s="23">
        <v>45716</v>
      </c>
      <c r="R12" s="0" t="s">
        <v>202</v>
      </c>
      <c r="S12" s="0" t="s">
        <v>203</v>
      </c>
      <c r="V12" s="0">
        <v>1</v>
      </c>
      <c r="AD12" s="0">
        <f dt2D="0" dtr="0">T12+Y12+2*(U12+V12+W12+X12+Z12+AB12+AA12)</f>
        <v/>
      </c>
      <c r="AE12" s="0" t="s">
        <v>145</v>
      </c>
      <c r="AF12" s="0" t="s">
        <v>146</v>
      </c>
      <c r="AG12" s="0" t="s">
        <v>204</v>
      </c>
      <c r="AH12" s="23">
        <v>45642.625625</v>
      </c>
      <c r="AI12" s="23" t="s">
        <v>142</v>
      </c>
      <c r="AJ12" s="0" t="s">
        <v>142</v>
      </c>
      <c r="AK12" s="0" t="s">
        <v>148</v>
      </c>
      <c r="AL12" s="0" t="s">
        <v>187</v>
      </c>
    </row>
    <row r="13">
      <c r="A13" s="0">
        <v>12</v>
      </c>
      <c r="B13" s="0" t="s">
        <v>205</v>
      </c>
      <c r="C13" s="0" t="s">
        <v>206</v>
      </c>
      <c r="D13" s="0" t="s">
        <v>197</v>
      </c>
      <c r="E13" s="0" t="s">
        <v>207</v>
      </c>
      <c r="F13" s="0" t="s">
        <v>208</v>
      </c>
      <c r="G13" s="23">
        <v>45676</v>
      </c>
      <c r="H13" s="0">
        <f dt2D="0" dtr="0">IF(G13=45656,1,IF(G13=45657,1,IF(G13=45658,1,IF(YEAR(G13)=2024,WEEKNUM(G13-1),IF(YEAR(G13)=2025,WEEKNUM(G13-1),WEEKNUM(G13))))))</f>
        <v/>
      </c>
      <c r="I13" s="0">
        <f dt2D="0" dtr="0">Month(G13)</f>
        <v/>
      </c>
      <c r="J13" s="0" t="s">
        <v>200</v>
      </c>
      <c r="K13" s="0" t="s">
        <v>200</v>
      </c>
      <c r="L13" s="0" t="s">
        <v>86</v>
      </c>
      <c r="M13" s="0" t="s">
        <v>44</v>
      </c>
      <c r="N13" s="0" t="s">
        <v>140</v>
      </c>
      <c r="O13" s="0" t="s">
        <v>141</v>
      </c>
      <c r="P13" s="23" t="s">
        <v>142</v>
      </c>
      <c r="Q13" s="23">
        <v>45718</v>
      </c>
      <c r="R13" s="0" t="s">
        <v>209</v>
      </c>
      <c r="S13" s="0" t="s">
        <v>210</v>
      </c>
      <c r="V13" s="0">
        <v>1</v>
      </c>
      <c r="AD13" s="0">
        <f dt2D="0" dtr="0">T13+Y13+2*(U13+V13+W13+X13+Z13+AB13+AA13)</f>
        <v/>
      </c>
      <c r="AE13" s="0" t="s">
        <v>145</v>
      </c>
      <c r="AF13" s="0" t="s">
        <v>146</v>
      </c>
      <c r="AG13" s="0" t="s">
        <v>211</v>
      </c>
      <c r="AH13" s="23">
        <v>45671.606840277775</v>
      </c>
      <c r="AI13" s="23" t="s">
        <v>142</v>
      </c>
      <c r="AJ13" s="0" t="s">
        <v>142</v>
      </c>
      <c r="AK13" s="0" t="s">
        <v>148</v>
      </c>
      <c r="AL13" s="0" t="s">
        <v>187</v>
      </c>
    </row>
    <row r="14">
      <c r="A14" s="0">
        <v>13</v>
      </c>
      <c r="B14" s="0" t="s">
        <v>212</v>
      </c>
      <c r="C14" s="0" t="s">
        <v>213</v>
      </c>
      <c r="D14" s="0" t="s">
        <v>135</v>
      </c>
      <c r="E14" s="0" t="s">
        <v>142</v>
      </c>
      <c r="F14" s="0" t="s">
        <v>214</v>
      </c>
      <c r="G14" s="23">
        <v>45676</v>
      </c>
      <c r="H14" s="0">
        <f dt2D="0" dtr="0">IF(G14=45656,1,IF(G14=45657,1,IF(G14=45658,1,IF(YEAR(G14)=2024,WEEKNUM(G14-1),IF(YEAR(G14)=2025,WEEKNUM(G14-1),WEEKNUM(G14))))))</f>
        <v/>
      </c>
      <c r="I14" s="0">
        <f dt2D="0" dtr="0">Month(G14)</f>
        <v/>
      </c>
      <c r="J14" s="0" t="s">
        <v>138</v>
      </c>
      <c r="K14" s="0" t="s">
        <v>139</v>
      </c>
      <c r="L14" s="0" t="s">
        <v>81</v>
      </c>
      <c r="M14" s="0" t="s">
        <v>44</v>
      </c>
      <c r="N14" s="0" t="s">
        <v>140</v>
      </c>
      <c r="O14" s="0" t="s">
        <v>141</v>
      </c>
      <c r="P14" s="23" t="s">
        <v>142</v>
      </c>
      <c r="Q14" s="23">
        <v>45730</v>
      </c>
      <c r="R14" s="0" t="s">
        <v>215</v>
      </c>
      <c r="S14" s="0" t="s">
        <v>142</v>
      </c>
      <c r="T14" s="0">
        <v>2</v>
      </c>
      <c r="AD14" s="0">
        <f dt2D="0" dtr="0">T14+Y14+2*(U14+V14+W14+X14+Z14+AB14+AA14)</f>
        <v/>
      </c>
      <c r="AE14" s="0" t="s">
        <v>145</v>
      </c>
      <c r="AF14" s="0" t="s">
        <v>156</v>
      </c>
      <c r="AG14" s="0" t="s">
        <v>157</v>
      </c>
      <c r="AH14" s="23">
        <v>45666.670439814814</v>
      </c>
      <c r="AI14" s="23" t="s">
        <v>142</v>
      </c>
      <c r="AJ14" s="0" t="s">
        <v>142</v>
      </c>
      <c r="AK14" s="0" t="s">
        <v>148</v>
      </c>
      <c r="AL14" s="0" t="s">
        <v>149</v>
      </c>
    </row>
    <row r="15">
      <c r="A15" s="0">
        <v>14</v>
      </c>
      <c r="B15" s="0" t="s">
        <v>216</v>
      </c>
      <c r="C15" s="0" t="s">
        <v>217</v>
      </c>
      <c r="D15" s="0" t="s">
        <v>142</v>
      </c>
      <c r="E15" s="0" t="s">
        <v>142</v>
      </c>
      <c r="F15" s="0" t="s">
        <v>218</v>
      </c>
      <c r="G15" s="23">
        <v>45675</v>
      </c>
      <c r="H15" s="0">
        <f dt2D="0" dtr="0">IF(G15=45656,1,IF(G15=45657,1,IF(G15=45658,1,IF(YEAR(G15)=2024,WEEKNUM(G15-1),IF(YEAR(G15)=2025,WEEKNUM(G15-1),WEEKNUM(G15))))))</f>
        <v/>
      </c>
      <c r="I15" s="0">
        <f dt2D="0" dtr="0">Month(G15)</f>
        <v/>
      </c>
      <c r="J15" s="0" t="s">
        <v>142</v>
      </c>
      <c r="K15" s="0" t="s">
        <v>142</v>
      </c>
      <c r="L15" s="0" t="s">
        <v>81</v>
      </c>
      <c r="M15" s="0" t="s">
        <v>44</v>
      </c>
      <c r="N15" s="0" t="s">
        <v>140</v>
      </c>
      <c r="O15" s="0" t="s">
        <v>141</v>
      </c>
      <c r="P15" s="23" t="s">
        <v>142</v>
      </c>
      <c r="Q15" s="23" t="s">
        <v>142</v>
      </c>
      <c r="R15" s="0" t="s">
        <v>219</v>
      </c>
      <c r="S15" s="0" t="s">
        <v>142</v>
      </c>
      <c r="AC15" s="0">
        <v>4.6</v>
      </c>
      <c r="AD15" s="0">
        <v>0</v>
      </c>
      <c r="AE15" s="0" t="s">
        <v>27</v>
      </c>
      <c r="AF15" s="0" t="s">
        <v>156</v>
      </c>
      <c r="AG15" s="0" t="s">
        <v>157</v>
      </c>
      <c r="AH15" s="23">
        <v>45663.69315972222</v>
      </c>
      <c r="AI15" s="23" t="s">
        <v>142</v>
      </c>
      <c r="AJ15" s="0" t="s">
        <v>142</v>
      </c>
      <c r="AK15" s="0" t="s">
        <v>148</v>
      </c>
      <c r="AL15" s="0" t="s">
        <v>149</v>
      </c>
    </row>
    <row r="16">
      <c r="A16" s="0">
        <v>15</v>
      </c>
      <c r="B16" s="0" t="s">
        <v>220</v>
      </c>
      <c r="C16" s="0" t="s">
        <v>221</v>
      </c>
      <c r="D16" s="0" t="s">
        <v>142</v>
      </c>
      <c r="E16" s="0" t="s">
        <v>142</v>
      </c>
      <c r="F16" s="0" t="s">
        <v>218</v>
      </c>
      <c r="G16" s="23">
        <v>45674</v>
      </c>
      <c r="H16" s="0">
        <f dt2D="0" dtr="0">IF(G16=45656,1,IF(G16=45657,1,IF(G16=45658,1,IF(YEAR(G16)=2024,WEEKNUM(G16-1),IF(YEAR(G16)=2025,WEEKNUM(G16-1),WEEKNUM(G16))))))</f>
        <v/>
      </c>
      <c r="I16" s="0">
        <f dt2D="0" dtr="0">Month(G16)</f>
        <v/>
      </c>
      <c r="J16" s="0" t="s">
        <v>142</v>
      </c>
      <c r="K16" s="0" t="s">
        <v>142</v>
      </c>
      <c r="L16" s="0" t="s">
        <v>81</v>
      </c>
      <c r="M16" s="0" t="s">
        <v>44</v>
      </c>
      <c r="N16" s="0" t="s">
        <v>140</v>
      </c>
      <c r="O16" s="0" t="s">
        <v>141</v>
      </c>
      <c r="P16" s="23" t="s">
        <v>142</v>
      </c>
      <c r="Q16" s="23" t="s">
        <v>142</v>
      </c>
      <c r="R16" s="0" t="s">
        <v>222</v>
      </c>
      <c r="S16" s="0" t="s">
        <v>142</v>
      </c>
      <c r="AC16" s="0">
        <v>0.4</v>
      </c>
      <c r="AD16" s="0">
        <v>0</v>
      </c>
      <c r="AE16" s="0" t="s">
        <v>27</v>
      </c>
      <c r="AF16" s="0" t="s">
        <v>156</v>
      </c>
      <c r="AG16" s="0" t="s">
        <v>157</v>
      </c>
      <c r="AH16" s="23">
        <v>45663.69635416667</v>
      </c>
      <c r="AI16" s="23" t="s">
        <v>142</v>
      </c>
      <c r="AJ16" s="0" t="s">
        <v>142</v>
      </c>
      <c r="AK16" s="0" t="s">
        <v>148</v>
      </c>
      <c r="AL16" s="0" t="s">
        <v>149</v>
      </c>
    </row>
    <row r="17">
      <c r="A17" s="0">
        <v>16</v>
      </c>
      <c r="B17" s="0" t="s">
        <v>223</v>
      </c>
      <c r="C17" s="0" t="s">
        <v>224</v>
      </c>
      <c r="D17" s="0" t="s">
        <v>197</v>
      </c>
      <c r="E17" s="0" t="s">
        <v>142</v>
      </c>
      <c r="F17" s="0" t="s">
        <v>225</v>
      </c>
      <c r="G17" s="23">
        <v>45674</v>
      </c>
      <c r="H17" s="0">
        <f dt2D="0" dtr="0">IF(G17=45656,1,IF(G17=45657,1,IF(G17=45658,1,IF(YEAR(G17)=2024,WEEKNUM(G17-1),IF(YEAR(G17)=2025,WEEKNUM(G17-1),WEEKNUM(G17))))))</f>
        <v/>
      </c>
      <c r="I17" s="0">
        <f dt2D="0" dtr="0">Month(G17)</f>
        <v/>
      </c>
      <c r="J17" s="0" t="s">
        <v>226</v>
      </c>
      <c r="K17" s="0" t="s">
        <v>201</v>
      </c>
      <c r="L17" s="0" t="s">
        <v>81</v>
      </c>
      <c r="M17" s="0" t="s">
        <v>44</v>
      </c>
      <c r="N17" s="0" t="s">
        <v>140</v>
      </c>
      <c r="O17" s="0" t="s">
        <v>141</v>
      </c>
      <c r="P17" s="23" t="s">
        <v>142</v>
      </c>
      <c r="Q17" s="23">
        <v>45715</v>
      </c>
      <c r="R17" s="0" t="s">
        <v>227</v>
      </c>
      <c r="S17" s="0" t="s">
        <v>142</v>
      </c>
      <c r="T17" s="0">
        <v>3</v>
      </c>
      <c r="AD17" s="0">
        <f dt2D="0" dtr="0">T17+Y17+2*(U17+V17+W17+X17+Z17+AB17+AA17)</f>
        <v/>
      </c>
      <c r="AE17" s="0" t="s">
        <v>145</v>
      </c>
      <c r="AF17" s="0" t="s">
        <v>156</v>
      </c>
      <c r="AG17" s="0" t="s">
        <v>157</v>
      </c>
      <c r="AH17" s="23">
        <v>45663.68908564815</v>
      </c>
      <c r="AI17" s="23" t="s">
        <v>142</v>
      </c>
      <c r="AJ17" s="0" t="s">
        <v>142</v>
      </c>
      <c r="AK17" s="0" t="s">
        <v>148</v>
      </c>
      <c r="AL17" s="0" t="s">
        <v>149</v>
      </c>
    </row>
    <row r="18">
      <c r="A18" s="0">
        <v>17</v>
      </c>
      <c r="B18" s="0" t="s">
        <v>228</v>
      </c>
      <c r="C18" s="0" t="s">
        <v>229</v>
      </c>
      <c r="D18" s="0" t="s">
        <v>135</v>
      </c>
      <c r="E18" s="0" t="s">
        <v>142</v>
      </c>
      <c r="F18" s="0" t="s">
        <v>230</v>
      </c>
      <c r="G18" s="23">
        <v>45672</v>
      </c>
      <c r="H18" s="0">
        <f dt2D="0" dtr="0">IF(G18=45656,1,IF(G18=45657,1,IF(G18=45658,1,IF(YEAR(G18)=2024,WEEKNUM(G18-1),IF(YEAR(G18)=2025,WEEKNUM(G18-1),WEEKNUM(G18))))))</f>
        <v/>
      </c>
      <c r="I18" s="0">
        <f dt2D="0" dtr="0">Month(G18)</f>
        <v/>
      </c>
      <c r="J18" s="0" t="s">
        <v>167</v>
      </c>
      <c r="K18" s="0" t="s">
        <v>142</v>
      </c>
      <c r="L18" s="0" t="s">
        <v>77</v>
      </c>
      <c r="M18" s="0" t="s">
        <v>44</v>
      </c>
      <c r="N18" s="0" t="s">
        <v>231</v>
      </c>
      <c r="O18" s="0" t="s">
        <v>141</v>
      </c>
      <c r="P18" s="23" t="s">
        <v>142</v>
      </c>
      <c r="Q18" s="23">
        <v>45716</v>
      </c>
      <c r="R18" s="0" t="s">
        <v>232</v>
      </c>
      <c r="S18" s="0" t="s">
        <v>142</v>
      </c>
      <c r="T18" s="0">
        <v>1</v>
      </c>
      <c r="AD18" s="0">
        <f dt2D="0" dtr="0">T18+Y18+2*(U18+V18+W18+X18+Z18+AB18+AA18)</f>
        <v/>
      </c>
      <c r="AE18" s="0" t="s">
        <v>145</v>
      </c>
      <c r="AF18" s="0" t="s">
        <v>156</v>
      </c>
      <c r="AG18" s="0" t="s">
        <v>169</v>
      </c>
      <c r="AH18" s="23">
        <v>45667.46013888889</v>
      </c>
      <c r="AI18" s="23" t="s">
        <v>142</v>
      </c>
      <c r="AJ18" s="0" t="s">
        <v>142</v>
      </c>
      <c r="AK18" s="0" t="s">
        <v>148</v>
      </c>
      <c r="AL18" s="0" t="s">
        <v>233</v>
      </c>
    </row>
    <row r="19">
      <c r="A19" s="0">
        <v>18</v>
      </c>
      <c r="B19" s="0" t="s">
        <v>234</v>
      </c>
      <c r="C19" s="0" t="s">
        <v>181</v>
      </c>
      <c r="D19" s="0" t="s">
        <v>197</v>
      </c>
      <c r="E19" s="0" t="s">
        <v>235</v>
      </c>
      <c r="F19" s="0" t="s">
        <v>236</v>
      </c>
      <c r="G19" s="23">
        <v>45672</v>
      </c>
      <c r="H19" s="0">
        <f dt2D="0" dtr="0">IF(G19=45656,1,IF(G19=45657,1,IF(G19=45658,1,IF(YEAR(G19)=2024,WEEKNUM(G19-1),IF(YEAR(G19)=2025,WEEKNUM(G19-1),WEEKNUM(G19))))))</f>
        <v/>
      </c>
      <c r="I19" s="0">
        <f dt2D="0" dtr="0">Month(G19)</f>
        <v/>
      </c>
      <c r="J19" s="0" t="s">
        <v>142</v>
      </c>
      <c r="K19" s="0" t="s">
        <v>142</v>
      </c>
      <c r="L19" s="0" t="s">
        <v>94</v>
      </c>
      <c r="M19" s="0" t="s">
        <v>44</v>
      </c>
      <c r="N19" s="0" t="s">
        <v>183</v>
      </c>
      <c r="O19" s="0" t="s">
        <v>141</v>
      </c>
      <c r="P19" s="23" t="s">
        <v>142</v>
      </c>
      <c r="Q19" s="23">
        <v>45717</v>
      </c>
      <c r="R19" s="0" t="s">
        <v>237</v>
      </c>
      <c r="S19" s="0" t="s">
        <v>238</v>
      </c>
      <c r="U19" s="0">
        <v>1</v>
      </c>
      <c r="AD19" s="0">
        <f dt2D="0" dtr="0">T19+Y19+2*(U19+V19+W19+X19+Z19+AB19+AA19)</f>
        <v/>
      </c>
      <c r="AE19" s="0" t="s">
        <v>145</v>
      </c>
      <c r="AF19" s="0" t="s">
        <v>185</v>
      </c>
      <c r="AG19" s="0" t="s">
        <v>186</v>
      </c>
      <c r="AH19" s="23">
        <v>45671.7124537037</v>
      </c>
      <c r="AI19" s="23" t="s">
        <v>142</v>
      </c>
      <c r="AJ19" s="0" t="s">
        <v>142</v>
      </c>
      <c r="AK19" s="0" t="s">
        <v>148</v>
      </c>
      <c r="AL19" s="0" t="s">
        <v>187</v>
      </c>
    </row>
    <row r="20">
      <c r="A20" s="0">
        <v>19</v>
      </c>
      <c r="B20" s="0" t="s">
        <v>239</v>
      </c>
      <c r="C20" s="0" t="s">
        <v>240</v>
      </c>
      <c r="D20" s="0" t="s">
        <v>135</v>
      </c>
      <c r="E20" s="0" t="s">
        <v>142</v>
      </c>
      <c r="F20" s="0" t="s">
        <v>241</v>
      </c>
      <c r="G20" s="23">
        <v>45672</v>
      </c>
      <c r="H20" s="0">
        <f dt2D="0" dtr="0">IF(G20=45656,1,IF(G20=45657,1,IF(G20=45658,1,IF(YEAR(G20)=2024,WEEKNUM(G20-1),IF(YEAR(G20)=2025,WEEKNUM(G20-1),WEEKNUM(G20))))))</f>
        <v/>
      </c>
      <c r="I20" s="0">
        <f dt2D="0" dtr="0">Month(G20)</f>
        <v/>
      </c>
      <c r="J20" s="0" t="s">
        <v>138</v>
      </c>
      <c r="K20" s="0" t="s">
        <v>139</v>
      </c>
      <c r="L20" s="0" t="s">
        <v>81</v>
      </c>
      <c r="M20" s="0" t="s">
        <v>44</v>
      </c>
      <c r="N20" s="0" t="s">
        <v>140</v>
      </c>
      <c r="O20" s="0" t="s">
        <v>141</v>
      </c>
      <c r="P20" s="23" t="s">
        <v>142</v>
      </c>
      <c r="Q20" s="23">
        <v>45721</v>
      </c>
      <c r="R20" s="0" t="s">
        <v>242</v>
      </c>
      <c r="S20" s="0" t="s">
        <v>142</v>
      </c>
      <c r="V20" s="0">
        <v>1</v>
      </c>
      <c r="AD20" s="0">
        <f dt2D="0" dtr="0">T20+Y20+2*(U20+V20+W20+X20+Z20+AB20+AA20)</f>
        <v/>
      </c>
      <c r="AE20" s="0" t="s">
        <v>145</v>
      </c>
      <c r="AF20" s="0" t="s">
        <v>156</v>
      </c>
      <c r="AG20" s="0" t="s">
        <v>157</v>
      </c>
      <c r="AH20" s="23">
        <v>45664.41871527778</v>
      </c>
      <c r="AI20" s="23" t="s">
        <v>142</v>
      </c>
      <c r="AJ20" s="0" t="s">
        <v>142</v>
      </c>
      <c r="AK20" s="0" t="s">
        <v>148</v>
      </c>
      <c r="AL20" s="0" t="s">
        <v>149</v>
      </c>
    </row>
    <row r="21">
      <c r="A21" s="0">
        <v>20</v>
      </c>
      <c r="B21" s="0" t="s">
        <v>243</v>
      </c>
      <c r="C21" s="0" t="s">
        <v>244</v>
      </c>
      <c r="D21" s="0" t="s">
        <v>197</v>
      </c>
      <c r="E21" s="0" t="s">
        <v>142</v>
      </c>
      <c r="F21" s="0" t="s">
        <v>245</v>
      </c>
      <c r="G21" s="23">
        <v>45668</v>
      </c>
      <c r="H21" s="0">
        <f dt2D="0" dtr="0">IF(G21=45656,1,IF(G21=45657,1,IF(G21=45658,1,IF(YEAR(G21)=2024,WEEKNUM(G21-1),IF(YEAR(G21)=2025,WEEKNUM(G21-1),WEEKNUM(G21))))))</f>
        <v/>
      </c>
      <c r="I21" s="0">
        <f dt2D="0" dtr="0">Month(G21)</f>
        <v/>
      </c>
      <c r="J21" s="0" t="s">
        <v>200</v>
      </c>
      <c r="K21" s="0" t="s">
        <v>142</v>
      </c>
      <c r="L21" s="0" t="s">
        <v>162</v>
      </c>
      <c r="M21" s="0" t="s">
        <v>44</v>
      </c>
      <c r="N21" s="0" t="s">
        <v>183</v>
      </c>
      <c r="O21" s="0" t="s">
        <v>141</v>
      </c>
      <c r="P21" s="23">
        <v>45672</v>
      </c>
      <c r="Q21" s="23">
        <v>45710</v>
      </c>
      <c r="R21" s="0" t="s">
        <v>246</v>
      </c>
      <c r="S21" s="0" t="s">
        <v>247</v>
      </c>
      <c r="V21" s="0">
        <v>3</v>
      </c>
      <c r="AD21" s="0">
        <f dt2D="0" dtr="0">T21+Y21+2*(U21+V21+W21+X21+Z21+AB21+AA21)</f>
        <v/>
      </c>
      <c r="AE21" s="0" t="s">
        <v>145</v>
      </c>
      <c r="AF21" s="0" t="s">
        <v>146</v>
      </c>
      <c r="AG21" s="0" t="s">
        <v>164</v>
      </c>
      <c r="AH21" s="23">
        <v>45659.683229166665</v>
      </c>
      <c r="AI21" s="23" t="s">
        <v>142</v>
      </c>
      <c r="AJ21" s="0" t="s">
        <v>142</v>
      </c>
      <c r="AK21" s="0" t="s">
        <v>148</v>
      </c>
      <c r="AL21" s="0" t="s">
        <v>187</v>
      </c>
    </row>
    <row r="22">
      <c r="A22" s="0">
        <v>21</v>
      </c>
      <c r="B22" s="0" t="s">
        <v>248</v>
      </c>
      <c r="C22" s="0" t="s">
        <v>249</v>
      </c>
      <c r="D22" s="0" t="s">
        <v>250</v>
      </c>
      <c r="E22" s="0" t="s">
        <v>142</v>
      </c>
      <c r="F22" s="0" t="s">
        <v>251</v>
      </c>
      <c r="G22" s="23">
        <v>45667</v>
      </c>
      <c r="H22" s="0">
        <f dt2D="0" dtr="0">IF(G22=45656,1,IF(G22=45657,1,IF(G22=45658,1,IF(YEAR(G22)=2024,WEEKNUM(G22-1),IF(YEAR(G22)=2025,WEEKNUM(G22-1),WEEKNUM(G22))))))</f>
        <v/>
      </c>
      <c r="I22" s="0">
        <f dt2D="0" dtr="0">Month(G22)</f>
        <v/>
      </c>
      <c r="J22" s="0" t="s">
        <v>252</v>
      </c>
      <c r="K22" s="0" t="s">
        <v>154</v>
      </c>
      <c r="L22" s="0" t="s">
        <v>81</v>
      </c>
      <c r="M22" s="0" t="s">
        <v>44</v>
      </c>
      <c r="N22" s="0" t="s">
        <v>140</v>
      </c>
      <c r="O22" s="0" t="s">
        <v>141</v>
      </c>
      <c r="P22" s="23" t="s">
        <v>142</v>
      </c>
      <c r="Q22" s="23">
        <v>45712</v>
      </c>
      <c r="R22" s="0" t="s">
        <v>253</v>
      </c>
      <c r="S22" s="0" t="s">
        <v>142</v>
      </c>
      <c r="V22" s="0">
        <v>1</v>
      </c>
      <c r="AD22" s="0">
        <f dt2D="0" dtr="0">T22+Y22+2*(U22+V22+W22+X22+Z22+AB22+AA22)</f>
        <v/>
      </c>
      <c r="AE22" s="0" t="s">
        <v>145</v>
      </c>
      <c r="AF22" s="0" t="s">
        <v>156</v>
      </c>
      <c r="AG22" s="0" t="s">
        <v>157</v>
      </c>
      <c r="AH22" s="23">
        <v>45659.713483796295</v>
      </c>
      <c r="AI22" s="23" t="s">
        <v>142</v>
      </c>
      <c r="AJ22" s="0" t="s">
        <v>142</v>
      </c>
      <c r="AK22" s="0" t="s">
        <v>148</v>
      </c>
      <c r="AL22" s="0" t="s">
        <v>149</v>
      </c>
    </row>
    <row r="23">
      <c r="A23" s="0">
        <v>22</v>
      </c>
      <c r="B23" s="0" t="s">
        <v>254</v>
      </c>
      <c r="C23" s="0" t="s">
        <v>255</v>
      </c>
      <c r="D23" s="0" t="s">
        <v>256</v>
      </c>
      <c r="E23" s="0" t="s">
        <v>142</v>
      </c>
      <c r="F23" s="0" t="s">
        <v>257</v>
      </c>
      <c r="G23" s="23">
        <v>45666</v>
      </c>
      <c r="H23" s="0">
        <f dt2D="0" dtr="0">IF(G23=45656,1,IF(G23=45657,1,IF(G23=45658,1,IF(YEAR(G23)=2024,WEEKNUM(G23-1),IF(YEAR(G23)=2025,WEEKNUM(G23-1),WEEKNUM(G23))))))</f>
        <v/>
      </c>
      <c r="I23" s="0">
        <f dt2D="0" dtr="0">Month(G23)</f>
        <v/>
      </c>
      <c r="J23" s="0" t="s">
        <v>258</v>
      </c>
      <c r="K23" s="0" t="s">
        <v>142</v>
      </c>
      <c r="L23" s="0" t="s">
        <v>91</v>
      </c>
      <c r="M23" s="0" t="s">
        <v>44</v>
      </c>
      <c r="N23" s="0" t="s">
        <v>259</v>
      </c>
      <c r="O23" s="0" t="s">
        <v>141</v>
      </c>
      <c r="P23" s="23" t="s">
        <v>142</v>
      </c>
      <c r="Q23" s="23">
        <v>45735</v>
      </c>
      <c r="R23" s="0" t="s">
        <v>260</v>
      </c>
      <c r="S23" s="0" t="s">
        <v>142</v>
      </c>
      <c r="V23" s="0">
        <v>6</v>
      </c>
      <c r="AD23" s="0">
        <f dt2D="0" dtr="0">T23+Y23+2*(U23+V23+W23+X23+Z23+AB23+AA23)</f>
        <v/>
      </c>
      <c r="AE23" s="0" t="s">
        <v>145</v>
      </c>
      <c r="AF23" s="0" t="s">
        <v>156</v>
      </c>
      <c r="AG23" s="0" t="s">
        <v>261</v>
      </c>
      <c r="AH23" s="23">
        <v>45664.4484375</v>
      </c>
      <c r="AI23" s="23" t="s">
        <v>142</v>
      </c>
      <c r="AJ23" s="0" t="s">
        <v>142</v>
      </c>
      <c r="AK23" s="0" t="s">
        <v>148</v>
      </c>
      <c r="AL23" s="0" t="s">
        <v>233</v>
      </c>
    </row>
    <row r="24">
      <c r="A24" s="0">
        <v>23</v>
      </c>
      <c r="B24" s="0" t="s">
        <v>262</v>
      </c>
      <c r="C24" s="0" t="s">
        <v>263</v>
      </c>
      <c r="D24" s="0" t="s">
        <v>135</v>
      </c>
      <c r="E24" s="0" t="s">
        <v>142</v>
      </c>
      <c r="F24" s="0" t="s">
        <v>264</v>
      </c>
      <c r="G24" s="23">
        <v>45666</v>
      </c>
      <c r="H24" s="0">
        <f dt2D="0" dtr="0">IF(G24=45656,1,IF(G24=45657,1,IF(G24=45658,1,IF(YEAR(G24)=2024,WEEKNUM(G24-1),IF(YEAR(G24)=2025,WEEKNUM(G24-1),WEEKNUM(G24))))))</f>
        <v/>
      </c>
      <c r="I24" s="0">
        <f dt2D="0" dtr="0">Month(G24)</f>
        <v/>
      </c>
      <c r="J24" s="0" t="s">
        <v>153</v>
      </c>
      <c r="K24" s="0" t="s">
        <v>142</v>
      </c>
      <c r="L24" s="0" t="s">
        <v>162</v>
      </c>
      <c r="M24" s="0" t="s">
        <v>44</v>
      </c>
      <c r="N24" s="0" t="s">
        <v>231</v>
      </c>
      <c r="O24" s="0" t="s">
        <v>141</v>
      </c>
      <c r="P24" s="23">
        <v>45665</v>
      </c>
      <c r="Q24" s="23">
        <v>45716</v>
      </c>
      <c r="R24" s="0" t="s">
        <v>265</v>
      </c>
      <c r="S24" s="0" t="s">
        <v>266</v>
      </c>
      <c r="W24" s="0">
        <v>2</v>
      </c>
      <c r="AD24" s="0">
        <f dt2D="0" dtr="0">T24+Y24+2*(U24+V24+W24+X24+Z24+AB24+AA24)</f>
        <v/>
      </c>
      <c r="AE24" s="0" t="s">
        <v>145</v>
      </c>
      <c r="AF24" s="0" t="s">
        <v>146</v>
      </c>
      <c r="AG24" s="0" t="s">
        <v>164</v>
      </c>
      <c r="AH24" s="23">
        <v>45659.69944444444</v>
      </c>
      <c r="AI24" s="23" t="s">
        <v>142</v>
      </c>
      <c r="AJ24" s="0" t="s">
        <v>142</v>
      </c>
      <c r="AK24" s="0" t="s">
        <v>148</v>
      </c>
      <c r="AL24" s="0" t="s">
        <v>149</v>
      </c>
    </row>
    <row r="25">
      <c r="A25" s="0">
        <v>24</v>
      </c>
      <c r="B25" s="0" t="s">
        <v>267</v>
      </c>
      <c r="C25" s="0" t="s">
        <v>255</v>
      </c>
      <c r="D25" s="0" t="s">
        <v>256</v>
      </c>
      <c r="E25" s="0" t="s">
        <v>142</v>
      </c>
      <c r="F25" s="0" t="s">
        <v>236</v>
      </c>
      <c r="G25" s="23">
        <v>45665</v>
      </c>
      <c r="H25" s="0">
        <f dt2D="0" dtr="0">IF(G25=45656,1,IF(G25=45657,1,IF(G25=45658,1,IF(YEAR(G25)=2024,WEEKNUM(G25-1),IF(YEAR(G25)=2025,WEEKNUM(G25-1),WEEKNUM(G25))))))</f>
        <v/>
      </c>
      <c r="I25" s="0">
        <f dt2D="0" dtr="0">Month(G25)</f>
        <v/>
      </c>
      <c r="J25" s="0" t="s">
        <v>258</v>
      </c>
      <c r="K25" s="0" t="s">
        <v>142</v>
      </c>
      <c r="L25" s="0" t="s">
        <v>91</v>
      </c>
      <c r="M25" s="0" t="s">
        <v>44</v>
      </c>
      <c r="N25" s="0" t="s">
        <v>259</v>
      </c>
      <c r="O25" s="0" t="s">
        <v>141</v>
      </c>
      <c r="P25" s="23" t="s">
        <v>142</v>
      </c>
      <c r="Q25" s="23">
        <v>45728</v>
      </c>
      <c r="R25" s="0" t="s">
        <v>268</v>
      </c>
      <c r="S25" s="0" t="s">
        <v>142</v>
      </c>
      <c r="V25" s="0">
        <v>10</v>
      </c>
      <c r="AD25" s="0">
        <f dt2D="0" dtr="0">T25+Y25+2*(U25+V25+W25+X25+Z25+AB25+AA25)</f>
        <v/>
      </c>
      <c r="AE25" s="0" t="s">
        <v>145</v>
      </c>
      <c r="AF25" s="0" t="s">
        <v>156</v>
      </c>
      <c r="AG25" s="0" t="s">
        <v>261</v>
      </c>
      <c r="AH25" s="23">
        <v>45657.617581018516</v>
      </c>
      <c r="AI25" s="23" t="s">
        <v>142</v>
      </c>
      <c r="AJ25" s="0" t="s">
        <v>142</v>
      </c>
      <c r="AK25" s="0" t="s">
        <v>148</v>
      </c>
      <c r="AL25" s="0" t="s">
        <v>233</v>
      </c>
    </row>
    <row r="26">
      <c r="A26" s="0">
        <v>25</v>
      </c>
      <c r="B26" s="0" t="s">
        <v>269</v>
      </c>
      <c r="C26" s="0" t="s">
        <v>134</v>
      </c>
      <c r="D26" s="0" t="s">
        <v>256</v>
      </c>
      <c r="E26" s="0" t="s">
        <v>136</v>
      </c>
      <c r="F26" s="0" t="s">
        <v>270</v>
      </c>
      <c r="G26" s="23">
        <v>45664</v>
      </c>
      <c r="H26" s="0">
        <f dt2D="0" dtr="0">IF(G26=45656,1,IF(G26=45657,1,IF(G26=45658,1,IF(YEAR(G26)=2024,WEEKNUM(G26-1),IF(YEAR(G26)=2025,WEEKNUM(G26-1),WEEKNUM(G26))))))</f>
        <v/>
      </c>
      <c r="I26" s="0">
        <f dt2D="0" dtr="0">Month(G26)</f>
        <v/>
      </c>
      <c r="J26" s="0" t="s">
        <v>271</v>
      </c>
      <c r="K26" s="0" t="s">
        <v>142</v>
      </c>
      <c r="L26" s="0" t="s">
        <v>45</v>
      </c>
      <c r="M26" s="0" t="s">
        <v>44</v>
      </c>
      <c r="N26" s="0" t="s">
        <v>140</v>
      </c>
      <c r="O26" s="0" t="s">
        <v>141</v>
      </c>
      <c r="P26" s="23" t="s">
        <v>142</v>
      </c>
      <c r="Q26" s="23">
        <v>45732</v>
      </c>
      <c r="R26" s="0" t="s">
        <v>272</v>
      </c>
      <c r="S26" s="0" t="s">
        <v>142</v>
      </c>
      <c r="V26" s="0">
        <v>35</v>
      </c>
      <c r="AD26" s="0">
        <f dt2D="0" dtr="0">T26+Y26+2*(U26+V26+W26+X26+Z26+AB26+AA26)</f>
        <v/>
      </c>
      <c r="AE26" s="0" t="s">
        <v>145</v>
      </c>
      <c r="AF26" s="0" t="s">
        <v>146</v>
      </c>
      <c r="AG26" s="0" t="s">
        <v>147</v>
      </c>
      <c r="AH26" s="23">
        <v>45663.497094907405</v>
      </c>
      <c r="AI26" s="23" t="s">
        <v>142</v>
      </c>
      <c r="AJ26" s="0" t="s">
        <v>142</v>
      </c>
      <c r="AK26" s="0" t="s">
        <v>148</v>
      </c>
      <c r="AL26" s="0" t="s">
        <v>149</v>
      </c>
    </row>
    <row r="27">
      <c r="A27" s="0">
        <v>26</v>
      </c>
      <c r="B27" s="0" t="s">
        <v>273</v>
      </c>
      <c r="C27" s="0" t="s">
        <v>274</v>
      </c>
      <c r="D27" s="0" t="s">
        <v>135</v>
      </c>
      <c r="E27" s="0" t="s">
        <v>142</v>
      </c>
      <c r="F27" s="0" t="s">
        <v>275</v>
      </c>
      <c r="G27" s="23">
        <v>45664</v>
      </c>
      <c r="H27" s="0">
        <f dt2D="0" dtr="0">IF(G27=45656,1,IF(G27=45657,1,IF(G27=45658,1,IF(YEAR(G27)=2024,WEEKNUM(G27-1),IF(YEAR(G27)=2025,WEEKNUM(G27-1),WEEKNUM(G27))))))</f>
        <v/>
      </c>
      <c r="I27" s="0">
        <f dt2D="0" dtr="0">Month(G27)</f>
        <v/>
      </c>
      <c r="J27" s="0" t="s">
        <v>167</v>
      </c>
      <c r="K27" s="0" t="s">
        <v>142</v>
      </c>
      <c r="L27" s="0" t="s">
        <v>77</v>
      </c>
      <c r="M27" s="0" t="s">
        <v>44</v>
      </c>
      <c r="N27" s="0" t="s">
        <v>231</v>
      </c>
      <c r="O27" s="0" t="s">
        <v>276</v>
      </c>
      <c r="P27" s="23" t="s">
        <v>142</v>
      </c>
      <c r="Q27" s="23">
        <v>45711</v>
      </c>
      <c r="R27" s="0" t="s">
        <v>277</v>
      </c>
      <c r="S27" s="0" t="s">
        <v>142</v>
      </c>
      <c r="V27" s="0">
        <v>1</v>
      </c>
      <c r="AD27" s="0">
        <f dt2D="0" dtr="0">T27+Y27+2*(U27+V27+W27+X27+Z27+AB27+AA27)</f>
        <v/>
      </c>
      <c r="AE27" s="0" t="s">
        <v>145</v>
      </c>
      <c r="AF27" s="0" t="s">
        <v>156</v>
      </c>
      <c r="AG27" s="0" t="s">
        <v>169</v>
      </c>
      <c r="AH27" s="23">
        <v>45656.63185185185</v>
      </c>
      <c r="AI27" s="23" t="s">
        <v>142</v>
      </c>
      <c r="AJ27" s="0" t="s">
        <v>142</v>
      </c>
      <c r="AK27" s="0" t="s">
        <v>148</v>
      </c>
      <c r="AL27" s="0" t="s">
        <v>149</v>
      </c>
    </row>
    <row r="28">
      <c r="A28" s="0">
        <v>27</v>
      </c>
      <c r="B28" s="0" t="s">
        <v>278</v>
      </c>
      <c r="C28" s="0" t="s">
        <v>279</v>
      </c>
      <c r="D28" s="0" t="s">
        <v>135</v>
      </c>
      <c r="E28" s="0" t="s">
        <v>142</v>
      </c>
      <c r="F28" s="0" t="s">
        <v>280</v>
      </c>
      <c r="G28" s="23">
        <v>45662</v>
      </c>
      <c r="H28" s="0">
        <f dt2D="0" dtr="0">IF(G28=45656,1,IF(G28=45657,1,IF(G28=45658,1,IF(YEAR(G28)=2024,WEEKNUM(G28-1),IF(YEAR(G28)=2025,WEEKNUM(G28-1),WEEKNUM(G28))))))</f>
        <v/>
      </c>
      <c r="I28" s="0">
        <f dt2D="0" dtr="0">Month(G28)</f>
        <v/>
      </c>
      <c r="J28" s="0" t="s">
        <v>142</v>
      </c>
      <c r="K28" s="0" t="s">
        <v>139</v>
      </c>
      <c r="L28" s="0" t="s">
        <v>81</v>
      </c>
      <c r="M28" s="0" t="s">
        <v>44</v>
      </c>
      <c r="N28" s="0" t="s">
        <v>140</v>
      </c>
      <c r="O28" s="0" t="s">
        <v>141</v>
      </c>
      <c r="P28" s="23" t="s">
        <v>142</v>
      </c>
      <c r="Q28" s="23">
        <v>45700</v>
      </c>
      <c r="R28" s="0" t="s">
        <v>281</v>
      </c>
      <c r="S28" s="0" t="s">
        <v>142</v>
      </c>
      <c r="V28" s="0">
        <v>2</v>
      </c>
      <c r="AD28" s="0">
        <f dt2D="0" dtr="0">T28+Y28+2*(U28+V28+W28+X28+Z28+AB28+AA28)</f>
        <v/>
      </c>
      <c r="AE28" s="0" t="s">
        <v>145</v>
      </c>
      <c r="AF28" s="0" t="s">
        <v>185</v>
      </c>
      <c r="AG28" s="0" t="s">
        <v>157</v>
      </c>
      <c r="AH28" s="23">
        <v>45653.69996527778</v>
      </c>
      <c r="AI28" s="23" t="s">
        <v>142</v>
      </c>
      <c r="AJ28" s="0" t="s">
        <v>142</v>
      </c>
      <c r="AK28" s="0" t="s">
        <v>148</v>
      </c>
      <c r="AL28" s="0" t="s">
        <v>149</v>
      </c>
    </row>
    <row r="29">
      <c r="A29" s="0">
        <v>28</v>
      </c>
      <c r="B29" s="0" t="s">
        <v>282</v>
      </c>
      <c r="C29" s="0" t="s">
        <v>283</v>
      </c>
      <c r="D29" s="0" t="s">
        <v>142</v>
      </c>
      <c r="E29" s="0" t="s">
        <v>142</v>
      </c>
      <c r="F29" s="0" t="s">
        <v>284</v>
      </c>
      <c r="G29" s="23">
        <v>45661</v>
      </c>
      <c r="H29" s="0">
        <f dt2D="0" dtr="0">IF(G29=45656,1,IF(G29=45657,1,IF(G29=45658,1,IF(YEAR(G29)=2024,WEEKNUM(G29-1),IF(YEAR(G29)=2025,WEEKNUM(G29-1),WEEKNUM(G29))))))</f>
        <v/>
      </c>
      <c r="I29" s="0">
        <f dt2D="0" dtr="0">Month(G29)</f>
        <v/>
      </c>
      <c r="J29" s="0" t="s">
        <v>142</v>
      </c>
      <c r="K29" s="0" t="s">
        <v>142</v>
      </c>
      <c r="L29" s="0" t="s">
        <v>81</v>
      </c>
      <c r="M29" s="0" t="s">
        <v>44</v>
      </c>
      <c r="N29" s="0" t="s">
        <v>140</v>
      </c>
      <c r="O29" s="0" t="s">
        <v>141</v>
      </c>
      <c r="P29" s="23" t="s">
        <v>142</v>
      </c>
      <c r="Q29" s="23" t="s">
        <v>142</v>
      </c>
      <c r="R29" s="0" t="s">
        <v>285</v>
      </c>
      <c r="S29" s="0" t="s">
        <v>142</v>
      </c>
      <c r="AC29" s="0">
        <v>7.83</v>
      </c>
      <c r="AD29" s="0">
        <v>0</v>
      </c>
      <c r="AE29" s="0" t="s">
        <v>27</v>
      </c>
      <c r="AF29" s="0" t="s">
        <v>185</v>
      </c>
      <c r="AG29" s="0" t="s">
        <v>157</v>
      </c>
      <c r="AH29" s="23">
        <v>45652.48898148148</v>
      </c>
      <c r="AI29" s="23" t="s">
        <v>142</v>
      </c>
      <c r="AJ29" s="0" t="s">
        <v>142</v>
      </c>
      <c r="AK29" s="0" t="s">
        <v>148</v>
      </c>
      <c r="AL29" s="0" t="s">
        <v>149</v>
      </c>
    </row>
    <row r="30">
      <c r="A30" s="0">
        <v>29</v>
      </c>
      <c r="B30" s="0" t="s">
        <v>286</v>
      </c>
      <c r="C30" s="0" t="s">
        <v>287</v>
      </c>
      <c r="D30" s="0" t="s">
        <v>142</v>
      </c>
      <c r="E30" s="0" t="s">
        <v>142</v>
      </c>
      <c r="F30" s="0" t="s">
        <v>284</v>
      </c>
      <c r="G30" s="23">
        <v>45661</v>
      </c>
      <c r="H30" s="0">
        <f dt2D="0" dtr="0">IF(G30=45656,1,IF(G30=45657,1,IF(G30=45658,1,IF(YEAR(G30)=2024,WEEKNUM(G30-1),IF(YEAR(G30)=2025,WEEKNUM(G30-1),WEEKNUM(G30))))))</f>
        <v/>
      </c>
      <c r="I30" s="0">
        <f dt2D="0" dtr="0">Month(G30)</f>
        <v/>
      </c>
      <c r="J30" s="0" t="s">
        <v>142</v>
      </c>
      <c r="K30" s="0" t="s">
        <v>142</v>
      </c>
      <c r="L30" s="0" t="s">
        <v>81</v>
      </c>
      <c r="M30" s="0" t="s">
        <v>44</v>
      </c>
      <c r="N30" s="0" t="s">
        <v>140</v>
      </c>
      <c r="O30" s="0" t="s">
        <v>141</v>
      </c>
      <c r="P30" s="23" t="s">
        <v>142</v>
      </c>
      <c r="Q30" s="23" t="s">
        <v>142</v>
      </c>
      <c r="R30" s="0" t="s">
        <v>288</v>
      </c>
      <c r="S30" s="0" t="s">
        <v>142</v>
      </c>
      <c r="AC30" s="0">
        <v>7.9</v>
      </c>
      <c r="AD30" s="0">
        <v>0</v>
      </c>
      <c r="AE30" s="0" t="s">
        <v>27</v>
      </c>
      <c r="AF30" s="0" t="s">
        <v>185</v>
      </c>
      <c r="AG30" s="0" t="s">
        <v>157</v>
      </c>
      <c r="AH30" s="23">
        <v>45652.49055555555</v>
      </c>
      <c r="AI30" s="23" t="s">
        <v>142</v>
      </c>
      <c r="AJ30" s="0" t="s">
        <v>142</v>
      </c>
      <c r="AK30" s="0" t="s">
        <v>148</v>
      </c>
      <c r="AL30" s="0" t="s">
        <v>149</v>
      </c>
    </row>
    <row r="31">
      <c r="A31" s="0">
        <v>30</v>
      </c>
      <c r="B31" s="0" t="s">
        <v>289</v>
      </c>
      <c r="C31" s="0" t="s">
        <v>290</v>
      </c>
      <c r="D31" s="0" t="s">
        <v>135</v>
      </c>
      <c r="E31" s="0" t="s">
        <v>142</v>
      </c>
      <c r="F31" s="0" t="s">
        <v>280</v>
      </c>
      <c r="G31" s="23">
        <v>45659</v>
      </c>
      <c r="H31" s="0">
        <f dt2D="0" dtr="0">IF(G31=45656,1,IF(G31=45657,1,IF(G31=45658,1,IF(YEAR(G31)=2024,WEEKNUM(G31-1),IF(YEAR(G31)=2025,WEEKNUM(G31-1),WEEKNUM(G31))))))</f>
        <v/>
      </c>
      <c r="I31" s="0">
        <f dt2D="0" dtr="0">Month(G31)</f>
        <v/>
      </c>
      <c r="J31" s="0" t="s">
        <v>138</v>
      </c>
      <c r="K31" s="0" t="s">
        <v>139</v>
      </c>
      <c r="L31" s="0" t="s">
        <v>81</v>
      </c>
      <c r="M31" s="0" t="s">
        <v>44</v>
      </c>
      <c r="N31" s="0" t="s">
        <v>140</v>
      </c>
      <c r="O31" s="0" t="s">
        <v>141</v>
      </c>
      <c r="P31" s="23" t="s">
        <v>142</v>
      </c>
      <c r="Q31" s="23">
        <v>45698</v>
      </c>
      <c r="R31" s="0" t="s">
        <v>291</v>
      </c>
      <c r="S31" s="0" t="s">
        <v>142</v>
      </c>
      <c r="V31" s="0">
        <v>2</v>
      </c>
      <c r="AD31" s="0">
        <f dt2D="0" dtr="0">T31+Y31+2*(U31+V31+W31+X31+Z31+AB31+AA31)</f>
        <v/>
      </c>
      <c r="AE31" s="0" t="s">
        <v>145</v>
      </c>
      <c r="AF31" s="0" t="s">
        <v>156</v>
      </c>
      <c r="AG31" s="0" t="s">
        <v>157</v>
      </c>
      <c r="AH31" s="23">
        <v>45649.688113425924</v>
      </c>
      <c r="AI31" s="23" t="s">
        <v>142</v>
      </c>
      <c r="AJ31" s="0" t="s">
        <v>142</v>
      </c>
      <c r="AK31" s="0" t="s">
        <v>148</v>
      </c>
      <c r="AL31" s="0" t="s">
        <v>149</v>
      </c>
    </row>
    <row r="32">
      <c r="A32" s="0">
        <v>31</v>
      </c>
      <c r="B32" s="0" t="s">
        <v>292</v>
      </c>
      <c r="C32" s="0" t="s">
        <v>151</v>
      </c>
      <c r="D32" s="0" t="s">
        <v>135</v>
      </c>
      <c r="E32" s="0" t="s">
        <v>142</v>
      </c>
      <c r="F32" s="0" t="s">
        <v>293</v>
      </c>
      <c r="G32" s="23">
        <v>45659</v>
      </c>
      <c r="H32" s="0">
        <f dt2D="0" dtr="0">IF(G32=45656,1,IF(G32=45657,1,IF(G32=45658,1,IF(YEAR(G32)=2024,WEEKNUM(G32-1),IF(YEAR(G32)=2025,WEEKNUM(G32-1),WEEKNUM(G32))))))</f>
        <v/>
      </c>
      <c r="I32" s="0">
        <f dt2D="0" dtr="0">Month(G32)</f>
        <v/>
      </c>
      <c r="J32" s="0" t="s">
        <v>138</v>
      </c>
      <c r="K32" s="0" t="s">
        <v>139</v>
      </c>
      <c r="L32" s="0" t="s">
        <v>81</v>
      </c>
      <c r="M32" s="0" t="s">
        <v>44</v>
      </c>
      <c r="N32" s="0" t="s">
        <v>140</v>
      </c>
      <c r="O32" s="0" t="s">
        <v>141</v>
      </c>
      <c r="P32" s="23" t="s">
        <v>142</v>
      </c>
      <c r="Q32" s="23">
        <v>45698</v>
      </c>
      <c r="R32" s="0" t="s">
        <v>294</v>
      </c>
      <c r="S32" s="0" t="s">
        <v>142</v>
      </c>
      <c r="V32" s="0">
        <v>1</v>
      </c>
      <c r="AD32" s="0">
        <f dt2D="0" dtr="0">T32+Y32+2*(U32+V32+W32+X32+Z32+AB32+AA32)</f>
        <v/>
      </c>
      <c r="AE32" s="0" t="s">
        <v>145</v>
      </c>
      <c r="AF32" s="0" t="s">
        <v>156</v>
      </c>
      <c r="AG32" s="0" t="s">
        <v>157</v>
      </c>
      <c r="AH32" s="23">
        <v>45649.69668981482</v>
      </c>
      <c r="AI32" s="23" t="s">
        <v>142</v>
      </c>
      <c r="AJ32" s="0" t="s">
        <v>142</v>
      </c>
      <c r="AK32" s="0" t="s">
        <v>148</v>
      </c>
      <c r="AL32" s="0" t="s">
        <v>149</v>
      </c>
    </row>
    <row r="33">
      <c r="A33" s="0">
        <v>32</v>
      </c>
      <c r="B33" s="0" t="s">
        <v>295</v>
      </c>
      <c r="C33" s="0" t="s">
        <v>296</v>
      </c>
      <c r="D33" s="0" t="s">
        <v>135</v>
      </c>
      <c r="E33" s="0" t="s">
        <v>142</v>
      </c>
      <c r="F33" s="0" t="s">
        <v>297</v>
      </c>
      <c r="G33" s="23">
        <v>45658</v>
      </c>
      <c r="H33" s="0">
        <f dt2D="0" dtr="0">IF(G33=45656,1,IF(G33=45657,1,IF(G33=45658,1,IF(YEAR(G33)=2024,WEEKNUM(G33-1),IF(YEAR(G33)=2025,WEEKNUM(G33-1),WEEKNUM(G33))))))</f>
        <v/>
      </c>
      <c r="I33" s="0">
        <f dt2D="0" dtr="0">Month(G33)</f>
        <v/>
      </c>
      <c r="J33" s="0" t="s">
        <v>298</v>
      </c>
      <c r="K33" s="0" t="s">
        <v>142</v>
      </c>
      <c r="L33" s="0" t="s">
        <v>77</v>
      </c>
      <c r="M33" s="0" t="s">
        <v>44</v>
      </c>
      <c r="N33" s="0" t="s">
        <v>140</v>
      </c>
      <c r="O33" s="0" t="s">
        <v>141</v>
      </c>
      <c r="P33" s="23" t="s">
        <v>142</v>
      </c>
      <c r="Q33" s="23">
        <v>45698</v>
      </c>
      <c r="R33" s="0" t="s">
        <v>299</v>
      </c>
      <c r="S33" s="0" t="s">
        <v>142</v>
      </c>
      <c r="V33" s="0">
        <v>2</v>
      </c>
      <c r="AD33" s="0">
        <f dt2D="0" dtr="0">T33+Y33+2*(U33+V33+W33+X33+Z33+AB33+AA33)</f>
        <v/>
      </c>
      <c r="AE33" s="0" t="s">
        <v>145</v>
      </c>
      <c r="AF33" s="0" t="s">
        <v>185</v>
      </c>
      <c r="AG33" s="0" t="s">
        <v>169</v>
      </c>
      <c r="AH33" s="23">
        <v>45636.50034722222</v>
      </c>
      <c r="AI33" s="23" t="s">
        <v>142</v>
      </c>
      <c r="AJ33" s="0" t="s">
        <v>142</v>
      </c>
      <c r="AK33" s="0" t="s">
        <v>148</v>
      </c>
      <c r="AL33" s="0" t="s">
        <v>149</v>
      </c>
    </row>
    <row r="34">
      <c r="A34" s="0">
        <v>33</v>
      </c>
      <c r="B34" s="0" t="s">
        <v>300</v>
      </c>
      <c r="C34" s="0" t="s">
        <v>159</v>
      </c>
      <c r="D34" s="0" t="s">
        <v>135</v>
      </c>
      <c r="E34" s="0" t="s">
        <v>142</v>
      </c>
      <c r="F34" s="0" t="s">
        <v>301</v>
      </c>
      <c r="G34" s="23">
        <v>45658</v>
      </c>
      <c r="H34" s="0">
        <f dt2D="0" dtr="0">IF(G34=45656,1,IF(G34=45657,1,IF(G34=45658,1,IF(YEAR(G34)=2024,WEEKNUM(G34-1),IF(YEAR(G34)=2025,WEEKNUM(G34-1),WEEKNUM(G34))))))</f>
        <v/>
      </c>
      <c r="I34" s="0">
        <f dt2D="0" dtr="0">Month(G34)</f>
        <v/>
      </c>
      <c r="J34" s="0" t="s">
        <v>302</v>
      </c>
      <c r="K34" s="0" t="s">
        <v>142</v>
      </c>
      <c r="L34" s="0" t="s">
        <v>77</v>
      </c>
      <c r="M34" s="0" t="s">
        <v>44</v>
      </c>
      <c r="N34" s="0" t="s">
        <v>140</v>
      </c>
      <c r="O34" s="0" t="s">
        <v>141</v>
      </c>
      <c r="P34" s="23" t="s">
        <v>142</v>
      </c>
      <c r="Q34" s="23">
        <v>45698</v>
      </c>
      <c r="R34" s="0" t="s">
        <v>303</v>
      </c>
      <c r="S34" s="0" t="s">
        <v>142</v>
      </c>
      <c r="V34" s="0">
        <v>1</v>
      </c>
      <c r="AD34" s="0">
        <f dt2D="0" dtr="0">T34+Y34+2*(U34+V34+W34+X34+Z34+AB34+AA34)</f>
        <v/>
      </c>
      <c r="AE34" s="0" t="s">
        <v>145</v>
      </c>
      <c r="AF34" s="0" t="s">
        <v>156</v>
      </c>
      <c r="AG34" s="0" t="s">
        <v>169</v>
      </c>
      <c r="AH34" s="23">
        <v>45644.417395833334</v>
      </c>
      <c r="AI34" s="23" t="s">
        <v>142</v>
      </c>
      <c r="AJ34" s="0" t="s">
        <v>142</v>
      </c>
      <c r="AK34" s="0" t="s">
        <v>148</v>
      </c>
      <c r="AL34" s="0" t="s">
        <v>149</v>
      </c>
    </row>
  </sheetData>
  <sheetCalcPr fullCalcOnLoad="1"/>
  <autoFilter ref="A1:AK36"/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B85"/>
  <sheetViews>
    <sheetView topLeftCell="A46" workbookViewId="0">
      <selection activeCell="A78" sqref="A78:B85"/>
    </sheetView>
  </sheetViews>
  <sheetFormatPr defaultColWidth="9" defaultRowHeight="13.5" x14ac:dyDescent="0.15"/>
  <sheetData>
    <row r="1" spans="1:2" x14ac:dyDescent="0.15">
      <c r="A1" s="1" t="s">
        <v>35</v>
      </c>
      <c r="B1" s="1" t="s">
        <v>36</v>
      </c>
    </row>
    <row r="2" spans="1:2" x14ac:dyDescent="0.15">
      <c r="A2" s="1" t="s">
        <v>37</v>
      </c>
      <c r="B2" s="1" t="s">
        <v>38</v>
      </c>
    </row>
    <row r="3" spans="1:2" x14ac:dyDescent="0.15">
      <c r="A3" s="1" t="s">
        <v>39</v>
      </c>
      <c r="B3" s="1" t="s">
        <v>40</v>
      </c>
    </row>
    <row r="4" spans="1:2" x14ac:dyDescent="0.15">
      <c r="A4" s="1" t="s">
        <v>41</v>
      </c>
      <c r="B4" s="1" t="s">
        <v>42</v>
      </c>
    </row>
    <row r="5" spans="1:2" x14ac:dyDescent="0.15">
      <c r="A5" s="1" t="s">
        <v>43</v>
      </c>
      <c r="B5" s="1" t="s">
        <v>44</v>
      </c>
    </row>
    <row r="6" spans="1:2" x14ac:dyDescent="0.15">
      <c r="A6" s="1" t="s">
        <v>45</v>
      </c>
      <c r="B6" s="1" t="s">
        <v>44</v>
      </c>
    </row>
    <row r="7" spans="1:2" x14ac:dyDescent="0.15">
      <c r="A7" s="1" t="s">
        <v>46</v>
      </c>
      <c r="B7" s="1" t="s">
        <v>44</v>
      </c>
    </row>
    <row r="8" spans="1:2" x14ac:dyDescent="0.15">
      <c r="A8" s="1" t="s">
        <v>47</v>
      </c>
      <c r="B8" s="1" t="s">
        <v>44</v>
      </c>
    </row>
    <row r="9" spans="1:2" x14ac:dyDescent="0.15">
      <c r="A9" s="1" t="s">
        <v>48</v>
      </c>
      <c r="B9" s="1" t="s">
        <v>44</v>
      </c>
    </row>
    <row r="10" spans="1:2" x14ac:dyDescent="0.15">
      <c r="A10" s="1" t="s">
        <v>49</v>
      </c>
      <c r="B10" s="1" t="s">
        <v>44</v>
      </c>
    </row>
    <row r="11" spans="1:2" x14ac:dyDescent="0.15">
      <c r="A11" s="1" t="s">
        <v>50</v>
      </c>
      <c r="B11" s="1" t="s">
        <v>44</v>
      </c>
    </row>
    <row r="12" spans="1:2" x14ac:dyDescent="0.15">
      <c r="A12" s="1" t="s">
        <v>51</v>
      </c>
      <c r="B12" s="1" t="s">
        <v>52</v>
      </c>
    </row>
    <row r="13" spans="1:2" x14ac:dyDescent="0.15">
      <c r="A13" s="1" t="s">
        <v>53</v>
      </c>
      <c r="B13" s="1" t="s">
        <v>52</v>
      </c>
    </row>
    <row r="14" spans="1:2" x14ac:dyDescent="0.15">
      <c r="A14" s="1" t="s">
        <v>54</v>
      </c>
      <c r="B14" s="1" t="s">
        <v>54</v>
      </c>
    </row>
    <row r="15" spans="1:2" x14ac:dyDescent="0.15">
      <c r="A15" s="1" t="s">
        <v>55</v>
      </c>
      <c r="B15" s="1" t="s">
        <v>44</v>
      </c>
    </row>
    <row r="16" spans="1:2" x14ac:dyDescent="0.15">
      <c r="A16" s="1" t="s">
        <v>56</v>
      </c>
      <c r="B16" s="1" t="s">
        <v>57</v>
      </c>
    </row>
    <row r="17" spans="1:2" x14ac:dyDescent="0.15">
      <c r="A17" s="1" t="s">
        <v>58</v>
      </c>
      <c r="B17" s="1" t="s">
        <v>59</v>
      </c>
    </row>
    <row r="18" spans="1:2" x14ac:dyDescent="0.15">
      <c r="A18" s="1" t="s">
        <v>60</v>
      </c>
      <c r="B18" s="1" t="s">
        <v>44</v>
      </c>
    </row>
    <row r="19" spans="1:2" x14ac:dyDescent="0.15">
      <c r="A19" s="1" t="s">
        <v>61</v>
      </c>
      <c r="B19" s="1" t="s">
        <v>44</v>
      </c>
    </row>
    <row r="20" spans="1:2" x14ac:dyDescent="0.15">
      <c r="A20" s="1" t="s">
        <v>62</v>
      </c>
      <c r="B20" s="1" t="s">
        <v>44</v>
      </c>
    </row>
    <row r="21" spans="1:2" x14ac:dyDescent="0.15">
      <c r="A21" s="1" t="s">
        <v>63</v>
      </c>
      <c r="B21" s="1" t="s">
        <v>64</v>
      </c>
    </row>
    <row r="22" spans="1:2" x14ac:dyDescent="0.15">
      <c r="A22" s="1" t="s">
        <v>65</v>
      </c>
      <c r="B22" s="1" t="s">
        <v>66</v>
      </c>
    </row>
    <row r="23" spans="1:2" x14ac:dyDescent="0.15">
      <c r="A23" s="1" t="s">
        <v>67</v>
      </c>
      <c r="B23" s="1" t="s">
        <v>64</v>
      </c>
    </row>
    <row r="24" spans="1:2" x14ac:dyDescent="0.15">
      <c r="A24" s="1" t="s">
        <v>68</v>
      </c>
      <c r="B24" s="1" t="s">
        <v>36</v>
      </c>
    </row>
    <row r="25" spans="1:2" x14ac:dyDescent="0.15">
      <c r="A25" s="1" t="s">
        <v>69</v>
      </c>
      <c r="B25" s="1" t="s">
        <v>44</v>
      </c>
    </row>
    <row r="26" spans="1:2" x14ac:dyDescent="0.15">
      <c r="A26" s="1" t="s">
        <v>70</v>
      </c>
      <c r="B26" s="1" t="s">
        <v>44</v>
      </c>
    </row>
    <row r="27" spans="1:2" x14ac:dyDescent="0.15">
      <c r="A27" s="1" t="s">
        <v>71</v>
      </c>
      <c r="B27" s="1" t="s">
        <v>40</v>
      </c>
    </row>
    <row r="28" spans="1:2" x14ac:dyDescent="0.15">
      <c r="A28" s="1" t="s">
        <v>72</v>
      </c>
      <c r="B28" s="1" t="s">
        <v>40</v>
      </c>
    </row>
    <row r="29" spans="1:2" x14ac:dyDescent="0.15">
      <c r="A29" s="1" t="s">
        <v>73</v>
      </c>
      <c r="B29" s="1" t="s">
        <v>44</v>
      </c>
    </row>
    <row r="30" spans="1:2" x14ac:dyDescent="0.15">
      <c r="A30" s="1" t="s">
        <v>74</v>
      </c>
      <c r="B30" s="1" t="s">
        <v>44</v>
      </c>
    </row>
    <row r="31" spans="1:2" x14ac:dyDescent="0.15">
      <c r="A31" s="1" t="s">
        <v>75</v>
      </c>
      <c r="B31" s="1" t="s">
        <v>44</v>
      </c>
    </row>
    <row r="32" spans="1:2" x14ac:dyDescent="0.15">
      <c r="A32" s="1" t="s">
        <v>76</v>
      </c>
      <c r="B32" s="1" t="s">
        <v>40</v>
      </c>
    </row>
    <row r="33" spans="1:2" x14ac:dyDescent="0.15">
      <c r="A33" s="1" t="s">
        <v>77</v>
      </c>
      <c r="B33" s="1" t="s">
        <v>44</v>
      </c>
    </row>
    <row r="34" spans="1:2" x14ac:dyDescent="0.15">
      <c r="A34" s="1" t="s">
        <v>78</v>
      </c>
      <c r="B34" s="1" t="s">
        <v>79</v>
      </c>
    </row>
    <row r="35" spans="1:2" x14ac:dyDescent="0.15">
      <c r="A35" s="1" t="s">
        <v>80</v>
      </c>
      <c r="B35" s="1" t="s">
        <v>79</v>
      </c>
    </row>
    <row r="36" spans="1:2" x14ac:dyDescent="0.15">
      <c r="A36" s="1" t="s">
        <v>81</v>
      </c>
      <c r="B36" s="1" t="s">
        <v>44</v>
      </c>
    </row>
    <row r="37" spans="1:2" x14ac:dyDescent="0.15">
      <c r="A37" s="1" t="s">
        <v>82</v>
      </c>
      <c r="B37" s="1" t="s">
        <v>44</v>
      </c>
    </row>
    <row r="38" spans="1:2" x14ac:dyDescent="0.15">
      <c r="A38" s="1" t="s">
        <v>83</v>
      </c>
      <c r="B38" s="1" t="s">
        <v>57</v>
      </c>
    </row>
    <row r="39" spans="1:2" x14ac:dyDescent="0.15">
      <c r="A39" s="1" t="s">
        <v>84</v>
      </c>
      <c r="B39" s="1" t="s">
        <v>44</v>
      </c>
    </row>
    <row r="40" spans="1:2" x14ac:dyDescent="0.15">
      <c r="A40" s="1" t="s">
        <v>85</v>
      </c>
      <c r="B40" s="1" t="s">
        <v>44</v>
      </c>
    </row>
    <row r="41" spans="1:2" x14ac:dyDescent="0.15">
      <c r="A41" s="1" t="s">
        <v>86</v>
      </c>
      <c r="B41" s="1" t="s">
        <v>44</v>
      </c>
    </row>
    <row r="42" spans="1:2" x14ac:dyDescent="0.15">
      <c r="A42" s="1" t="s">
        <v>87</v>
      </c>
      <c r="B42" s="1" t="s">
        <v>44</v>
      </c>
    </row>
    <row r="43" spans="1:2" x14ac:dyDescent="0.15">
      <c r="A43" s="1" t="s">
        <v>88</v>
      </c>
      <c r="B43" s="1" t="s">
        <v>57</v>
      </c>
    </row>
    <row r="44" spans="1:2" x14ac:dyDescent="0.15">
      <c r="A44" s="1" t="s">
        <v>89</v>
      </c>
      <c r="B44" s="1" t="s">
        <v>64</v>
      </c>
    </row>
    <row r="45" spans="1:2" x14ac:dyDescent="0.15">
      <c r="A45" s="1" t="s">
        <v>64</v>
      </c>
      <c r="B45" s="1" t="s">
        <v>64</v>
      </c>
    </row>
    <row r="46" spans="1:2" x14ac:dyDescent="0.15">
      <c r="A46" s="1" t="s">
        <v>36</v>
      </c>
      <c r="B46" s="1" t="s">
        <v>36</v>
      </c>
    </row>
    <row r="47" spans="1:2" x14ac:dyDescent="0.15">
      <c r="A47" s="1" t="s">
        <v>90</v>
      </c>
      <c r="B47" s="1" t="s">
        <v>44</v>
      </c>
    </row>
    <row r="48" spans="1:2" x14ac:dyDescent="0.15">
      <c r="A48" s="1" t="s">
        <v>91</v>
      </c>
      <c r="B48" s="1" t="s">
        <v>44</v>
      </c>
    </row>
    <row r="49" spans="1:2" x14ac:dyDescent="0.15">
      <c r="A49" s="1" t="s">
        <v>92</v>
      </c>
      <c r="B49" s="1" t="s">
        <v>44</v>
      </c>
    </row>
    <row r="50" spans="1:2" x14ac:dyDescent="0.15">
      <c r="A50" s="1" t="s">
        <v>93</v>
      </c>
      <c r="B50" s="1" t="s">
        <v>44</v>
      </c>
    </row>
    <row r="51" spans="1:2" x14ac:dyDescent="0.15">
      <c r="A51" s="1" t="s">
        <v>94</v>
      </c>
      <c r="B51" s="1" t="s">
        <v>44</v>
      </c>
    </row>
    <row r="52" spans="1:2" x14ac:dyDescent="0.15">
      <c r="A52" s="1" t="s">
        <v>95</v>
      </c>
      <c r="B52" s="1" t="s">
        <v>44</v>
      </c>
    </row>
    <row r="53" spans="1:2" x14ac:dyDescent="0.15">
      <c r="A53" s="1" t="s">
        <v>96</v>
      </c>
      <c r="B53" s="1" t="s">
        <v>44</v>
      </c>
    </row>
    <row r="54" spans="1:2" x14ac:dyDescent="0.15">
      <c r="A54" s="1" t="s">
        <v>97</v>
      </c>
      <c r="B54" s="1" t="s">
        <v>44</v>
      </c>
    </row>
    <row r="55" spans="1:2" x14ac:dyDescent="0.15">
      <c r="A55" s="1" t="s">
        <v>98</v>
      </c>
      <c r="B55" s="1" t="s">
        <v>44</v>
      </c>
    </row>
    <row r="56" spans="1:2" x14ac:dyDescent="0.15">
      <c r="A56" s="1" t="s">
        <v>99</v>
      </c>
      <c r="B56" s="1" t="s">
        <v>64</v>
      </c>
    </row>
    <row r="57" spans="1:2" x14ac:dyDescent="0.15">
      <c r="A57" s="1" t="s">
        <v>100</v>
      </c>
      <c r="B57" s="1" t="s">
        <v>44</v>
      </c>
    </row>
    <row r="58" spans="1:2" x14ac:dyDescent="0.15">
      <c r="A58" s="1" t="s">
        <v>101</v>
      </c>
      <c r="B58" s="1" t="s">
        <v>57</v>
      </c>
    </row>
    <row r="59" spans="1:2" x14ac:dyDescent="0.15">
      <c r="A59" s="1" t="s">
        <v>102</v>
      </c>
      <c r="B59" s="1" t="s">
        <v>44</v>
      </c>
    </row>
    <row r="60" spans="1:2" x14ac:dyDescent="0.15">
      <c r="A60" s="1" t="s">
        <v>103</v>
      </c>
      <c r="B60" s="1" t="s">
        <v>104</v>
      </c>
    </row>
    <row r="61" spans="1:2" x14ac:dyDescent="0.15">
      <c r="A61" s="1" t="s">
        <v>105</v>
      </c>
      <c r="B61" s="1" t="s">
        <v>40</v>
      </c>
    </row>
    <row r="62" spans="1:2" x14ac:dyDescent="0.15">
      <c r="A62" s="1" t="s">
        <v>106</v>
      </c>
      <c r="B62" s="1" t="s">
        <v>106</v>
      </c>
    </row>
    <row r="63" spans="1:2" x14ac:dyDescent="0.15">
      <c r="A63" s="1" t="s">
        <v>107</v>
      </c>
      <c r="B63" s="1" t="s">
        <v>108</v>
      </c>
    </row>
    <row r="64" spans="1:2" x14ac:dyDescent="0.15">
      <c r="A64" s="1" t="s">
        <v>109</v>
      </c>
      <c r="B64" s="1" t="s">
        <v>44</v>
      </c>
    </row>
    <row r="65" spans="1:2" x14ac:dyDescent="0.15">
      <c r="A65" s="1" t="s">
        <v>110</v>
      </c>
      <c r="B65" s="1" t="s">
        <v>44</v>
      </c>
    </row>
    <row r="66" spans="1:2" x14ac:dyDescent="0.15">
      <c r="A66" s="1" t="s">
        <v>111</v>
      </c>
      <c r="B66" s="1" t="s">
        <v>44</v>
      </c>
    </row>
    <row r="67" spans="1:2" x14ac:dyDescent="0.15">
      <c r="A67" s="1" t="s">
        <v>112</v>
      </c>
      <c r="B67" s="1" t="s">
        <v>44</v>
      </c>
    </row>
    <row r="68" spans="1:2" x14ac:dyDescent="0.15">
      <c r="A68" s="1" t="s">
        <v>113</v>
      </c>
      <c r="B68" s="1" t="s">
        <v>59</v>
      </c>
    </row>
    <row r="69" spans="1:2" x14ac:dyDescent="0.15">
      <c r="A69" s="1" t="s">
        <v>114</v>
      </c>
      <c r="B69" s="1" t="s">
        <v>44</v>
      </c>
    </row>
    <row r="70" spans="1:2" x14ac:dyDescent="0.15">
      <c r="A70" s="1" t="s">
        <v>115</v>
      </c>
      <c r="B70" s="1" t="s">
        <v>44</v>
      </c>
    </row>
    <row r="71" spans="1:2" x14ac:dyDescent="0.15">
      <c r="A71" s="1" t="s">
        <v>116</v>
      </c>
      <c r="B71" s="1" t="s">
        <v>44</v>
      </c>
    </row>
    <row r="72" spans="1:2" x14ac:dyDescent="0.15">
      <c r="A72" s="1" t="s">
        <v>117</v>
      </c>
      <c r="B72" s="1" t="s">
        <v>44</v>
      </c>
    </row>
    <row r="73" spans="1:2" x14ac:dyDescent="0.15">
      <c r="A73" s="1" t="s">
        <v>118</v>
      </c>
      <c r="B73" s="1" t="s">
        <v>44</v>
      </c>
    </row>
    <row r="74" spans="1:2" x14ac:dyDescent="0.15">
      <c r="A74" s="1" t="s">
        <v>119</v>
      </c>
      <c r="B74" s="1" t="s">
        <v>79</v>
      </c>
    </row>
    <row r="75" spans="1:2" x14ac:dyDescent="0.15">
      <c r="A75" s="1" t="s">
        <v>120</v>
      </c>
      <c r="B75" s="1" t="s">
        <v>44</v>
      </c>
    </row>
    <row r="76" spans="1:2" x14ac:dyDescent="0.15">
      <c r="A76" s="1" t="s">
        <v>121</v>
      </c>
      <c r="B76" s="1" t="s">
        <v>44</v>
      </c>
    </row>
    <row r="77" spans="1:2" x14ac:dyDescent="0.15">
      <c r="A77" s="1" t="s">
        <v>122</v>
      </c>
      <c r="B77" s="1" t="s">
        <v>52</v>
      </c>
    </row>
    <row r="78" spans="1:2" x14ac:dyDescent="0.15">
      <c r="A78" s="0" t="s">
        <v>123</v>
      </c>
      <c r="B78" s="0" t="s">
        <v>44</v>
      </c>
    </row>
    <row r="79" spans="1:2" x14ac:dyDescent="0.15">
      <c r="A79" s="0" t="s">
        <v>124</v>
      </c>
      <c r="B79" s="0" t="s">
        <v>44</v>
      </c>
    </row>
    <row r="80" spans="1:2" x14ac:dyDescent="0.15">
      <c r="A80" s="0" t="s">
        <v>125</v>
      </c>
      <c r="B80" s="0" t="s">
        <v>44</v>
      </c>
    </row>
    <row r="81" spans="1:2" x14ac:dyDescent="0.15">
      <c r="A81" s="0" t="s">
        <v>126</v>
      </c>
      <c r="B81" s="0" t="s">
        <v>44</v>
      </c>
    </row>
    <row r="82" spans="1:2" x14ac:dyDescent="0.15">
      <c r="A82" s="0" t="s">
        <v>127</v>
      </c>
      <c r="B82" s="0" t="s">
        <v>44</v>
      </c>
    </row>
    <row r="83" spans="1:2" x14ac:dyDescent="0.15">
      <c r="A83" s="0" t="s">
        <v>128</v>
      </c>
      <c r="B83" s="0" t="s">
        <v>44</v>
      </c>
    </row>
    <row r="84" spans="1:2" x14ac:dyDescent="0.15">
      <c r="A84" s="0" t="s">
        <v>129</v>
      </c>
      <c r="B84" s="0" t="s">
        <v>44</v>
      </c>
    </row>
    <row r="85" spans="1:2" x14ac:dyDescent="0.15">
      <c r="A85" s="0" t="s">
        <v>130</v>
      </c>
      <c r="B85" s="0" t="s">
        <v>44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工作表</vt:lpstr>
      </vt:variant>
      <vt:variant>
        <vt:i4>2</vt:i4>
      </vt:variant>
    </vt:vector>
  </HeadingPairs>
  <TitlesOfParts>
    <vt:vector baseType="lpstr" size="2">
      <vt:lpstr>BASE</vt:lpstr>
      <vt:lpstr>PORTCOUNTRY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2014-09-26T01:14:00Z</dcterms:created>
  <dc:creator>Micheal Koo</dc:creator>
  <cp:lastModifiedBy>admin_yy</cp:lastModifiedBy>
  <dcterms:modified xsi:type="dcterms:W3CDTF">2024-10-08T09:44:25Z</dcterms:modified>
</coreProperties>
</file>

<file path=docProps/custom.xml><?xml version="1.0" encoding="utf-8"?>
<Properties xmlns="http://schemas.openxmlformats.org/officeDocument/2006/custom-properties">
  <property fmtid="{D5CDD505-2E9C-101B-9397-08002B2CF9AE}" pid="2" name="ICV">
    <lpwstr xmlns="http://schemas.openxmlformats.org/officeDocument/2006/docPropsVTypes">1102FEF1ECF6470F8DF38182C12D2F79_13</lpwstr>
  </property>
  <property fmtid="{D5CDD505-2E9C-101B-9397-08002B2CF9AE}" pid="3" name="KSOProductBuildVer">
    <lpwstr xmlns="http://schemas.openxmlformats.org/officeDocument/2006/docPropsVTypes">2052-12.1.0.16729</lpwstr>
  </property>
  <property fmtid="{D5CDD505-2E9C-101B-9397-08002B2CF9AE}" pid="4" name="Generator">
    <lpwstr xmlns="http://schemas.openxmlformats.org/officeDocument/2006/docPropsVTypes">NPOI</lpwstr>
  </property>
  <property fmtid="{D5CDD505-2E9C-101B-9397-08002B2CF9AE}" pid="5" name="Generator Version">
    <lpwstr xmlns="http://schemas.openxmlformats.org/officeDocument/2006/docPropsVTypes">2.7.0</lpwstr>
  </property>
</Properties>
</file>